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7050" activeTab="0"/>
  </bookViews>
  <sheets>
    <sheet name="Contents" sheetId="1" r:id="rId1"/>
    <sheet name="Enr. In&amp;Out Reg" sheetId="2" r:id="rId2"/>
    <sheet name="In Reg by Inst (bytype)" sheetId="3" r:id="rId3"/>
    <sheet name="Out Reg by Reg" sheetId="4" r:id="rId4"/>
    <sheet name="Enr ResByEthType" sheetId="5" r:id="rId5"/>
  </sheets>
  <externalReferences>
    <externalReference r:id="rId8"/>
    <externalReference r:id="rId9"/>
    <externalReference r:id="rId10"/>
    <externalReference r:id="rId11"/>
  </externalReferences>
  <definedNames>
    <definedName name="EnrollIn_OutRegion" localSheetId="1">'Enr. In&amp;Out Reg'!$C$6:$O$18</definedName>
    <definedName name="EnrollInRegion" localSheetId="2">'In Reg by Inst (bytype)'!$A$4:$C$192</definedName>
    <definedName name="EnrollOutofRegion" localSheetId="3">'Out Reg by Reg'!$B$4:$E$101</definedName>
    <definedName name="EnrollRegInsttype" localSheetId="4">'Enr ResByEthType'!$C$3:$I$43</definedName>
    <definedName name="EnrollRegInsttype">#REF!</definedName>
    <definedName name="Fall2007">#REF!</definedName>
    <definedName name="MasterEnroll_1">#REF!</definedName>
    <definedName name="PELL2YR">#REF!</definedName>
    <definedName name="PELL4YR">#REF!</definedName>
    <definedName name="_xlnm.Print_Area" localSheetId="0">'Contents'!$A$1:$G$12</definedName>
    <definedName name="_xlnm.Print_Area" localSheetId="4">'Enr ResByEthType'!$B$1:$J$43</definedName>
    <definedName name="_xlnm.Print_Area" localSheetId="1">'Enr. In&amp;Out Reg'!$B$1:$O$21</definedName>
    <definedName name="_xlnm.Print_Area" localSheetId="2">'In Reg by Inst (bytype)'!$B$1:$I$87</definedName>
    <definedName name="_xlnm.Print_Area" localSheetId="3">'Out Reg by Reg'!$B$4:$T$29</definedName>
    <definedName name="XXXXXXXXXX">#REF!</definedName>
  </definedNames>
  <calcPr fullCalcOnLoad="1"/>
</workbook>
</file>

<file path=xl/sharedStrings.xml><?xml version="1.0" encoding="utf-8"?>
<sst xmlns="http://schemas.openxmlformats.org/spreadsheetml/2006/main" count="481" uniqueCount="242">
  <si>
    <t>To Regional Plan</t>
  </si>
  <si>
    <t>To Regional Portal</t>
  </si>
  <si>
    <t>Enr ResByEth Type</t>
  </si>
  <si>
    <t>Out Reg by Reg</t>
  </si>
  <si>
    <t>In Reg by Inst (bytype)</t>
  </si>
  <si>
    <t>Enr. In&amp;Out Reg</t>
  </si>
  <si>
    <t>Description</t>
  </si>
  <si>
    <t>Tab Name</t>
  </si>
  <si>
    <t xml:space="preserve"> </t>
  </si>
  <si>
    <t>Total In Region Enrollment</t>
  </si>
  <si>
    <t>U. OF TEXAS AT EL PASO</t>
  </si>
  <si>
    <t>SUL ROSS STATE UNIVERSITY</t>
  </si>
  <si>
    <t>Four-Year Public Institutions</t>
  </si>
  <si>
    <t>EL PASO COMMUNITY COLLEGE DIST</t>
  </si>
  <si>
    <t>Two-Year Public Colleges</t>
  </si>
  <si>
    <t>COLLEGE OF ST. THOMAS MORE</t>
  </si>
  <si>
    <t xml:space="preserve">Upper Rio Grande </t>
  </si>
  <si>
    <t>SOUTHWESTERN CHRISTIAN COLLEGE</t>
  </si>
  <si>
    <t>PAUL QUINN COLLEGE</t>
  </si>
  <si>
    <t>PARKER COLLEGE OF CHIROPRACTIC</t>
  </si>
  <si>
    <t>SOUTHWESTERN ADVENTIST UNIV</t>
  </si>
  <si>
    <t>U. OF TEXAS-PERMIAN BASIN</t>
  </si>
  <si>
    <t>SOUTHWESTERN ASSEM OF GOD UNIV</t>
  </si>
  <si>
    <t>ANGELO STATE UNIVERSITY</t>
  </si>
  <si>
    <t>TEXAS CHIROPRACTIC COLLEGE</t>
  </si>
  <si>
    <t>AUSTIN COLLEGE</t>
  </si>
  <si>
    <t>SOUTH TEXAS COLLEGE OF LAW</t>
  </si>
  <si>
    <t>UNIVERSITY OF DALLAS</t>
  </si>
  <si>
    <t>RICE UNIVERSITY</t>
  </si>
  <si>
    <t>TEXAS WESLEYAN UNIVERSITY</t>
  </si>
  <si>
    <t>SOUTHWEST COLLEGIATE INSTITUTE</t>
  </si>
  <si>
    <t>HOUSTON BAPTIST UNIVERSITY</t>
  </si>
  <si>
    <t>DALLAS BAPTIST UNIVERSITY</t>
  </si>
  <si>
    <t>ODESSA COLLEGE</t>
  </si>
  <si>
    <t>UNIVERSITY OF ST THOMAS</t>
  </si>
  <si>
    <t>TEXAS CHRISTIAN UNIVERSITY</t>
  </si>
  <si>
    <t>MIDLAND COLLEGE</t>
  </si>
  <si>
    <t>Independent Institutions</t>
  </si>
  <si>
    <t>SOUTHERN METHODIST UNIVERSITY</t>
  </si>
  <si>
    <t>HOWARD COLLEGE</t>
  </si>
  <si>
    <t>UNIVERSITY OF HOUSTON</t>
  </si>
  <si>
    <t xml:space="preserve">West Texas </t>
  </si>
  <si>
    <t>U. OF HOUSTON-DOWNTOWN</t>
  </si>
  <si>
    <t>UNIV. OF NORTH TEXAS AT DALLAS</t>
  </si>
  <si>
    <t>U. OF HOUSTON-CLEAR LAKE</t>
  </si>
  <si>
    <t>TARLETON STATE UNIVERSITY</t>
  </si>
  <si>
    <t>TEXAS SOUTHERN UNIVERSITY</t>
  </si>
  <si>
    <t>TEXAS A&amp;M UNIVERSITY-COMMERCE</t>
  </si>
  <si>
    <t>TEXAS A&amp;M UNIV AT GALVESTON</t>
  </si>
  <si>
    <t>TEXAS WOMAN'S UNIVERSITY</t>
  </si>
  <si>
    <t>UNIV OF THE INCARNATE WORD</t>
  </si>
  <si>
    <t>SAM HOUSTON STATE UNIVERSITY</t>
  </si>
  <si>
    <t>U. OF TEXAS AT DALLAS</t>
  </si>
  <si>
    <t>TRINITY UNIVERSITY</t>
  </si>
  <si>
    <t>PRAIRIE VIEW A&amp;M UNIVERSITY</t>
  </si>
  <si>
    <t>U. OF TEXAS AT ARLINGTON</t>
  </si>
  <si>
    <t>TEXAS LUTHERAN UNIVERSITY</t>
  </si>
  <si>
    <t>UNIVERSITY OF NORTH TEXAS</t>
  </si>
  <si>
    <t>ST. MARY'S UNIVERSITY</t>
  </si>
  <si>
    <t>SCHREINER UNIVERSITY</t>
  </si>
  <si>
    <t>WHARTON COUNTY JUNIOR COLLEGE</t>
  </si>
  <si>
    <t>OUR LADY OF THE LAKE UNIV/SA</t>
  </si>
  <si>
    <t>SAN JACINTO COLLEGE S CAMPUS</t>
  </si>
  <si>
    <t>TARRANT CO TRINITY RIVER CAMPUS</t>
  </si>
  <si>
    <t>SAN JACINTO COLLEGE N CAMPUS</t>
  </si>
  <si>
    <t>GRAYSON COUNTY COLLEGE</t>
  </si>
  <si>
    <t>SAN JACINTO COLLEGE CEN CAMPUS</t>
  </si>
  <si>
    <t>WEATHERFORD COLLEGE</t>
  </si>
  <si>
    <t>U. OF TEXAS-PAN AMERICAN</t>
  </si>
  <si>
    <t>LONE STAR COLLEGE - TOMBALL</t>
  </si>
  <si>
    <t>DCCCD CEDAR VALLEY COLLEGE</t>
  </si>
  <si>
    <t>U. OF TEXAS AT SAN ANTONIO</t>
  </si>
  <si>
    <t>LONE STAR COLLEGE - N. HARRIS</t>
  </si>
  <si>
    <t>NAVARRO COLLEGE</t>
  </si>
  <si>
    <t>U. OF TEXAS AT BROWNSVILLE</t>
  </si>
  <si>
    <t>LONE STAR COLLEGE - MONTGOMERY</t>
  </si>
  <si>
    <t>DCCCD MOUNTAIN VIEW COLLEGE</t>
  </si>
  <si>
    <t>U. OF HOUSTON-VICTORIA</t>
  </si>
  <si>
    <t>LONE STAR COLLEGE - KINGWOOD</t>
  </si>
  <si>
    <t>NORTH CENTRAL TEXAS COLLEGE</t>
  </si>
  <si>
    <t>TEXAS A&amp;M UNIV-SAN ANTONIO</t>
  </si>
  <si>
    <t>LONE STAR COLLEGE - CY-FAIR</t>
  </si>
  <si>
    <t>DCCCD EL CENTRO COLLEGE</t>
  </si>
  <si>
    <t>TEXAS A&amp;M UNIV-KINGSVILLE</t>
  </si>
  <si>
    <t>LEE COLLEGE</t>
  </si>
  <si>
    <t>DCCCD NORTH LAKE COLLEGE</t>
  </si>
  <si>
    <t>TEXAS A&amp;M UNIV-CORPUS CHRISTI</t>
  </si>
  <si>
    <t>HOUSTON COMMUNITY COLLEGE</t>
  </si>
  <si>
    <t>DCCCD BROOKHAVEN COLLEGE</t>
  </si>
  <si>
    <t>TEXAS A&amp;M INTERNATIONAL UNIV</t>
  </si>
  <si>
    <t>GALVESTON COLLEGE</t>
  </si>
  <si>
    <t>DCCCD EASTFIELD COLLEGE</t>
  </si>
  <si>
    <t>SUL ROSS RIO GRANDE COLLEGE</t>
  </si>
  <si>
    <t>COLLEGE OF THE MAINLAND COMMUN</t>
  </si>
  <si>
    <t>TARRANT CO NORTHWEST CAMPUS</t>
  </si>
  <si>
    <t>BRAZOSPORT COLLEGE</t>
  </si>
  <si>
    <t>TARRANT CO SOUTH CAMPUS</t>
  </si>
  <si>
    <t>ALVIN COMMUNITY COLLEGE</t>
  </si>
  <si>
    <t>TARRANT CO SOUTHEAST CAMPUS</t>
  </si>
  <si>
    <t>VICTORIA COLLEGE, THE</t>
  </si>
  <si>
    <t>DCCCD RICHLAND COLLEGE</t>
  </si>
  <si>
    <t>TEXAS STATE T. C. HARLINGEN</t>
  </si>
  <si>
    <t xml:space="preserve">Gulf Coast </t>
  </si>
  <si>
    <t>TARRANT CO NORTHEAST CAMPUS</t>
  </si>
  <si>
    <t>TEXAS SOUTHMOST COLLEGE</t>
  </si>
  <si>
    <t>COLLIN CO COMM COLL DISTRICT</t>
  </si>
  <si>
    <t>ALAMO CCD ST. PHILIP'S COLLEGE</t>
  </si>
  <si>
    <t>SOUTHWEST TEXAS JUNIOR COLLEGE</t>
  </si>
  <si>
    <t xml:space="preserve">Metroplex </t>
  </si>
  <si>
    <t>SOUTH TEXAS COLLEGE</t>
  </si>
  <si>
    <t>STEPHEN F. AUSTIN STATE UNIV</t>
  </si>
  <si>
    <t>ALAMO CCD SAN ANTONIO COLLEGE</t>
  </si>
  <si>
    <t>LAMAR UNIVERSITY</t>
  </si>
  <si>
    <t>ALAMO CCD PALO ALTO COLLEGE</t>
  </si>
  <si>
    <t>LAREDO COMMUNITY COLLEGE</t>
  </si>
  <si>
    <t>HOWARD PAYNE UNIVERSITY</t>
  </si>
  <si>
    <t>DEL MAR COLLEGE</t>
  </si>
  <si>
    <t>LAMAR STATE COLL-PORT ARTHUR</t>
  </si>
  <si>
    <t>MCMURRY UNIVERSITY</t>
  </si>
  <si>
    <t>COASTAL BEND COLLEGE</t>
  </si>
  <si>
    <t>LAMAR STATE COLL-ORANGE</t>
  </si>
  <si>
    <t>HARDIN-SIMMONS UNIVERSITY</t>
  </si>
  <si>
    <t>ALAMO CCD NW VISTA COLLEGE</t>
  </si>
  <si>
    <t>LAMAR INSTITUTE OF TECHNOLOGY</t>
  </si>
  <si>
    <t>ABILENE CHRISTIAN UNIVERSITY</t>
  </si>
  <si>
    <t>ALAMO CCD NE LAKEVIEW COLLEGE</t>
  </si>
  <si>
    <t>ANGELINA COLLEGE</t>
  </si>
  <si>
    <t xml:space="preserve">South Texas </t>
  </si>
  <si>
    <t xml:space="preserve">Southeast </t>
  </si>
  <si>
    <t>MIDWESTERN STATE UNIVERSITY</t>
  </si>
  <si>
    <t>RANGER COLLEGE</t>
  </si>
  <si>
    <t>UNIV OF MARY HARDIN-BAYLOR</t>
  </si>
  <si>
    <t>WILEY COLLEGE</t>
  </si>
  <si>
    <t>TEXAS STATE T. C. WEST TEXAS</t>
  </si>
  <si>
    <t>ST. EDWARD'S UNIVERSITY</t>
  </si>
  <si>
    <t>TEXAS COLLEGE</t>
  </si>
  <si>
    <t>WESTERN TEXAS COLLEGE</t>
  </si>
  <si>
    <t>SOUTHWESTERN UNIVERSITY</t>
  </si>
  <si>
    <t>LON MORRIS COLLEGE</t>
  </si>
  <si>
    <t>VERNON COLLEGE</t>
  </si>
  <si>
    <t>HUSTON-TILLOTSON UNIVERSITY</t>
  </si>
  <si>
    <t>LETOURNEAU UNIVERSITY</t>
  </si>
  <si>
    <t>CISCO COLLEGE</t>
  </si>
  <si>
    <t>CONCORDIA UNIVERSITY TEXAS</t>
  </si>
  <si>
    <t>JARVIS CHRISTIAN COLLEGE</t>
  </si>
  <si>
    <t>BAYLOR UNIVERSITY</t>
  </si>
  <si>
    <t>JACKSONVILLE COLLEGE</t>
  </si>
  <si>
    <t xml:space="preserve">Northwest  </t>
  </si>
  <si>
    <t>EAST TEXAS BAPTIST UNIVERSITY</t>
  </si>
  <si>
    <t>U. OF TEXAS AT AUSTIN</t>
  </si>
  <si>
    <t>TEXAS STATE UNIV - SAN MARCOS</t>
  </si>
  <si>
    <t>U. OF TEXAS AT TYLER</t>
  </si>
  <si>
    <t>LUBBOCK CHRISTIAN UNIVERSITY</t>
  </si>
  <si>
    <t>TEXAS A&amp;M UNIVERSITY</t>
  </si>
  <si>
    <t>TEXAS A&amp;M UNIVERSITY-TEXARKANA</t>
  </si>
  <si>
    <t>WAYLAND BAPTIST UNIVERSITY</t>
  </si>
  <si>
    <t>TEXAS A&amp;M UNIV-CENTRAL TEXAS</t>
  </si>
  <si>
    <t>TYLER JUNIOR COLLEGE</t>
  </si>
  <si>
    <t>WEST TEXAS A&amp;M UNIVERSITY</t>
  </si>
  <si>
    <t>TEXAS STATE T. C. WACO</t>
  </si>
  <si>
    <t>TRINITY VALLEY COMM COLLEGE</t>
  </si>
  <si>
    <t>TEXAS TECH UNIVERSITY</t>
  </si>
  <si>
    <t>TEMPLE COLLEGE</t>
  </si>
  <si>
    <t>TEXAS STATE T. C. MARSHALL</t>
  </si>
  <si>
    <t>MCLENNAN COMMUNITY COLLEGE</t>
  </si>
  <si>
    <t>TEXARKANA COLLEGE</t>
  </si>
  <si>
    <t>HILL COLLEGE</t>
  </si>
  <si>
    <t>PARIS JUNIOR COLLEGE</t>
  </si>
  <si>
    <t>FRANK PHILLIPS COLLEGE</t>
  </si>
  <si>
    <t>CENTRAL TEXAS COLLEGE</t>
  </si>
  <si>
    <t>PANOLA COLLEGE</t>
  </si>
  <si>
    <t>CLARENDON COLLEGE</t>
  </si>
  <si>
    <t>BLINN COLLEGE</t>
  </si>
  <si>
    <t>NORTHEAST TEXAS COMM COLLEGE</t>
  </si>
  <si>
    <t>SOUTH PLAINS COLLEGE</t>
  </si>
  <si>
    <t>AUSTIN COMMUNITY COLLEGE</t>
  </si>
  <si>
    <t>KILGORE COLLEGE</t>
  </si>
  <si>
    <t>AMARILLO COLLEGE</t>
  </si>
  <si>
    <t xml:space="preserve">Central Texas </t>
  </si>
  <si>
    <t xml:space="preserve">Upper East </t>
  </si>
  <si>
    <t xml:space="preserve">High Plains </t>
  </si>
  <si>
    <t>Back to Contents</t>
  </si>
  <si>
    <t>Regional Residents' Enrollment Inside of Region by Institution Attended Fall 2009</t>
  </si>
  <si>
    <t>Health-related institution enrollment is not included in this analysis.</t>
  </si>
  <si>
    <t xml:space="preserve">institutions. </t>
  </si>
  <si>
    <t xml:space="preserve">*In/out-of-region data is based on individual student enrollment patterns instead of headcount enrollment figures reported by </t>
  </si>
  <si>
    <t>Total Enrollment</t>
  </si>
  <si>
    <t>Total Outside Texas</t>
  </si>
  <si>
    <t>Total from Texas</t>
  </si>
  <si>
    <t>Upper Rio Grande</t>
  </si>
  <si>
    <t>West Texas</t>
  </si>
  <si>
    <t>South Texas</t>
  </si>
  <si>
    <t>Central Texas</t>
  </si>
  <si>
    <t>Gulf Coast</t>
  </si>
  <si>
    <t>Southeast</t>
  </si>
  <si>
    <t>Upper East</t>
  </si>
  <si>
    <t>Metroplex</t>
  </si>
  <si>
    <t>Northwest</t>
  </si>
  <si>
    <t>High Plains</t>
  </si>
  <si>
    <t>Percent of Total</t>
  </si>
  <si>
    <t>Number</t>
  </si>
  <si>
    <t>Total</t>
  </si>
  <si>
    <t>Out of Region</t>
  </si>
  <si>
    <t xml:space="preserve"> In Region</t>
  </si>
  <si>
    <t>Two-year Institutions</t>
  </si>
  <si>
    <t>Universities</t>
  </si>
  <si>
    <t>Region</t>
  </si>
  <si>
    <t>Texas Public Higher Education Participation In- or Out-of-Region, Fall 2009</t>
  </si>
  <si>
    <t xml:space="preserve">Total </t>
  </si>
  <si>
    <t>West</t>
  </si>
  <si>
    <t>Central</t>
  </si>
  <si>
    <t>Private</t>
  </si>
  <si>
    <t>Public</t>
  </si>
  <si>
    <t>Upper Rio Grande To:</t>
  </si>
  <si>
    <t>West Texas To:</t>
  </si>
  <si>
    <t>South Texas To:</t>
  </si>
  <si>
    <t>Central Texas To:</t>
  </si>
  <si>
    <t>Gulf Coast To:</t>
  </si>
  <si>
    <t>Southeast To:</t>
  </si>
  <si>
    <t>Upper East To:</t>
  </si>
  <si>
    <t>Metroplex to:</t>
  </si>
  <si>
    <t xml:space="preserve">Northwest to: </t>
  </si>
  <si>
    <t>High Plains to:</t>
  </si>
  <si>
    <t>Enrollment Outside of Region by Region of Attendance, Fall 2009</t>
  </si>
  <si>
    <t>2009</t>
  </si>
  <si>
    <t>2000</t>
  </si>
  <si>
    <t>4-year</t>
  </si>
  <si>
    <t>2-year</t>
  </si>
  <si>
    <t>Other</t>
  </si>
  <si>
    <t>Hispanic</t>
  </si>
  <si>
    <t>Afr Am</t>
  </si>
  <si>
    <t>White</t>
  </si>
  <si>
    <t>Ethnicity</t>
  </si>
  <si>
    <t>Year</t>
  </si>
  <si>
    <t>Level</t>
  </si>
  <si>
    <t>Source: THECB</t>
  </si>
  <si>
    <t>Enrollment in and out of region by type of public institution and region  (1 table)</t>
  </si>
  <si>
    <t>Enrollment in region by institution and region (10 tables)</t>
  </si>
  <si>
    <t>Enrollment out of region in public and private institutions by region of origin (10 tables)</t>
  </si>
  <si>
    <t>Fall 2000 and 2009 enrollment by type of institution and ethnicity (1 table)</t>
  </si>
  <si>
    <t xml:space="preserve">Regional Topic Data Tabs: Fall 2009 Residents' Enrollment In and Out of Region </t>
  </si>
  <si>
    <t>2000 and 2009 Regional Residents' Higher Education Enrollment By Public Institution Type and Ethnicity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</si>
</sst>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u val="single"/>
      <sz val="10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sz val="11"/>
      <color theme="0"/>
      <name val="Tahoma"/>
      <family val="2"/>
    </font>
    <font>
      <sz val="10"/>
      <color rgb="FFFF0000"/>
      <name val="Tahoma"/>
      <family val="2"/>
    </font>
    <font>
      <sz val="10"/>
      <color theme="0"/>
      <name val="Tahoma"/>
      <family val="2"/>
    </font>
    <font>
      <u val="single"/>
      <sz val="10"/>
      <color theme="1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661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93B5FF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rgb="FFDFACA9"/>
        <bgColor indexed="64"/>
      </patternFill>
    </fill>
    <fill>
      <patternFill patternType="solid">
        <fgColor rgb="FFD1E0B2"/>
        <bgColor indexed="64"/>
      </patternFill>
    </fill>
    <fill>
      <patternFill patternType="solid">
        <fgColor rgb="FFAEDFE0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rgb="FF7DBD3D"/>
        <bgColor indexed="64"/>
      </patternFill>
    </fill>
    <fill>
      <patternFill patternType="solid">
        <fgColor rgb="FFFC9E4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8" fillId="32" borderId="7" applyNumberFormat="0" applyFont="0" applyAlignment="0" applyProtection="0"/>
    <xf numFmtId="0" fontId="54" fillId="27" borderId="8" applyNumberFormat="0" applyAlignment="0" applyProtection="0"/>
    <xf numFmtId="9" fontId="38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0" fontId="38" fillId="0" borderId="0" xfId="64">
      <alignment/>
      <protection/>
    </xf>
    <xf numFmtId="0" fontId="38" fillId="0" borderId="0" xfId="64" applyFont="1">
      <alignment/>
      <protection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8" fillId="0" borderId="0" xfId="64" applyFont="1" applyAlignment="1">
      <alignment vertical="center"/>
      <protection/>
    </xf>
    <xf numFmtId="0" fontId="58" fillId="0" borderId="0" xfId="64" applyFont="1" applyAlignment="1">
      <alignment/>
      <protection/>
    </xf>
    <xf numFmtId="0" fontId="59" fillId="0" borderId="0" xfId="64" applyFont="1">
      <alignment/>
      <protection/>
    </xf>
    <xf numFmtId="0" fontId="2" fillId="0" borderId="0" xfId="63" applyFont="1" applyFill="1" applyBorder="1" applyAlignment="1">
      <alignment vertical="center"/>
      <protection/>
    </xf>
    <xf numFmtId="0" fontId="60" fillId="0" borderId="0" xfId="64" applyFont="1" applyAlignment="1">
      <alignment vertical="center"/>
      <protection/>
    </xf>
    <xf numFmtId="0" fontId="38" fillId="0" borderId="0" xfId="64" applyFont="1" applyAlignment="1">
      <alignment vertical="center"/>
      <protection/>
    </xf>
    <xf numFmtId="0" fontId="61" fillId="0" borderId="0" xfId="64" applyFont="1">
      <alignment/>
      <protection/>
    </xf>
    <xf numFmtId="0" fontId="61" fillId="0" borderId="0" xfId="64" applyFont="1" applyAlignment="1">
      <alignment horizontal="left" vertic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60" applyFont="1">
      <alignment/>
      <protection/>
    </xf>
    <xf numFmtId="0" fontId="2" fillId="0" borderId="0" xfId="60" applyFont="1" applyBorder="1">
      <alignment/>
      <protection/>
    </xf>
    <xf numFmtId="3" fontId="4" fillId="0" borderId="10" xfId="0" applyNumberFormat="1" applyFont="1" applyBorder="1" applyAlignment="1">
      <alignment/>
    </xf>
    <xf numFmtId="0" fontId="4" fillId="0" borderId="11" xfId="60" applyFont="1" applyBorder="1">
      <alignment/>
      <protection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60" applyFont="1" applyBorder="1">
      <alignment/>
      <protection/>
    </xf>
    <xf numFmtId="0" fontId="5" fillId="0" borderId="13" xfId="0" applyFont="1" applyBorder="1" applyAlignment="1">
      <alignment/>
    </xf>
    <xf numFmtId="0" fontId="2" fillId="0" borderId="13" xfId="60" applyFont="1" applyBorder="1">
      <alignment/>
      <protection/>
    </xf>
    <xf numFmtId="3" fontId="2" fillId="0" borderId="12" xfId="60" applyNumberFormat="1" applyFont="1" applyBorder="1">
      <alignment/>
      <protection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3" fontId="4" fillId="0" borderId="10" xfId="60" applyNumberFormat="1" applyFont="1" applyBorder="1">
      <alignment/>
      <protection/>
    </xf>
    <xf numFmtId="0" fontId="4" fillId="0" borderId="13" xfId="0" applyFont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3" fontId="2" fillId="0" borderId="0" xfId="60" applyNumberFormat="1" applyFont="1" applyBorder="1">
      <alignment/>
      <protection/>
    </xf>
    <xf numFmtId="0" fontId="2" fillId="0" borderId="0" xfId="0" applyFont="1" applyFill="1" applyBorder="1" applyAlignment="1">
      <alignment/>
    </xf>
    <xf numFmtId="0" fontId="62" fillId="35" borderId="14" xfId="0" applyFont="1" applyFill="1" applyBorder="1" applyAlignment="1">
      <alignment horizontal="center"/>
    </xf>
    <xf numFmtId="0" fontId="62" fillId="35" borderId="15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62" fillId="36" borderId="14" xfId="0" applyFont="1" applyFill="1" applyBorder="1" applyAlignment="1">
      <alignment horizontal="center"/>
    </xf>
    <xf numFmtId="0" fontId="62" fillId="36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/>
    </xf>
    <xf numFmtId="0" fontId="62" fillId="37" borderId="14" xfId="0" applyFont="1" applyFill="1" applyBorder="1" applyAlignment="1">
      <alignment horizontal="center" vertical="center"/>
    </xf>
    <xf numFmtId="0" fontId="62" fillId="37" borderId="15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6" fillId="39" borderId="14" xfId="0" applyFont="1" applyFill="1" applyBorder="1" applyAlignment="1">
      <alignment horizontal="center"/>
    </xf>
    <xf numFmtId="0" fontId="6" fillId="39" borderId="15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/>
    </xf>
    <xf numFmtId="3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64" fillId="37" borderId="16" xfId="0" applyFont="1" applyFill="1" applyBorder="1" applyAlignment="1">
      <alignment/>
    </xf>
    <xf numFmtId="0" fontId="2" fillId="40" borderId="16" xfId="0" applyFont="1" applyFill="1" applyBorder="1" applyAlignment="1">
      <alignment/>
    </xf>
    <xf numFmtId="0" fontId="64" fillId="35" borderId="16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64" fillId="41" borderId="16" xfId="0" applyFont="1" applyFill="1" applyBorder="1" applyAlignment="1">
      <alignment/>
    </xf>
    <xf numFmtId="0" fontId="64" fillId="36" borderId="16" xfId="0" applyFont="1" applyFill="1" applyBorder="1" applyAlignment="1">
      <alignment/>
    </xf>
    <xf numFmtId="0" fontId="2" fillId="39" borderId="16" xfId="0" applyFont="1" applyFill="1" applyBorder="1" applyAlignment="1">
      <alignment/>
    </xf>
    <xf numFmtId="0" fontId="64" fillId="42" borderId="16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0" fillId="0" borderId="0" xfId="60">
      <alignment/>
      <protection/>
    </xf>
    <xf numFmtId="3" fontId="0" fillId="0" borderId="0" xfId="0" applyNumberFormat="1" applyBorder="1" applyAlignment="1">
      <alignment/>
    </xf>
    <xf numFmtId="0" fontId="0" fillId="0" borderId="0" xfId="60" applyBorder="1">
      <alignment/>
      <protection/>
    </xf>
    <xf numFmtId="0" fontId="2" fillId="0" borderId="0" xfId="0" applyFont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0" xfId="60" applyFont="1">
      <alignment/>
      <protection/>
    </xf>
    <xf numFmtId="3" fontId="6" fillId="0" borderId="19" xfId="60" applyNumberFormat="1" applyFont="1" applyBorder="1">
      <alignment/>
      <protection/>
    </xf>
    <xf numFmtId="3" fontId="6" fillId="0" borderId="20" xfId="60" applyNumberFormat="1" applyFont="1" applyBorder="1">
      <alignment/>
      <protection/>
    </xf>
    <xf numFmtId="0" fontId="6" fillId="0" borderId="20" xfId="60" applyFont="1" applyBorder="1">
      <alignment/>
      <protection/>
    </xf>
    <xf numFmtId="0" fontId="6" fillId="0" borderId="21" xfId="60" applyFont="1" applyBorder="1">
      <alignment/>
      <protection/>
    </xf>
    <xf numFmtId="3" fontId="6" fillId="0" borderId="22" xfId="60" applyNumberFormat="1" applyFont="1" applyBorder="1">
      <alignment/>
      <protection/>
    </xf>
    <xf numFmtId="3" fontId="6" fillId="0" borderId="16" xfId="60" applyNumberFormat="1" applyFont="1" applyBorder="1">
      <alignment/>
      <protection/>
    </xf>
    <xf numFmtId="0" fontId="6" fillId="0" borderId="16" xfId="60" applyFont="1" applyBorder="1">
      <alignment/>
      <protection/>
    </xf>
    <xf numFmtId="0" fontId="6" fillId="0" borderId="0" xfId="60" applyFont="1" applyBorder="1">
      <alignment/>
      <protection/>
    </xf>
    <xf numFmtId="3" fontId="6" fillId="0" borderId="23" xfId="60" applyNumberFormat="1" applyFont="1" applyBorder="1">
      <alignment/>
      <protection/>
    </xf>
    <xf numFmtId="3" fontId="6" fillId="0" borderId="24" xfId="60" applyNumberFormat="1" applyFont="1" applyBorder="1">
      <alignment/>
      <protection/>
    </xf>
    <xf numFmtId="0" fontId="6" fillId="0" borderId="24" xfId="60" applyFont="1" applyBorder="1">
      <alignment/>
      <protection/>
    </xf>
    <xf numFmtId="3" fontId="6" fillId="0" borderId="25" xfId="60" applyNumberFormat="1" applyFont="1" applyBorder="1">
      <alignment/>
      <protection/>
    </xf>
    <xf numFmtId="3" fontId="6" fillId="0" borderId="26" xfId="60" applyNumberFormat="1" applyFont="1" applyBorder="1">
      <alignment/>
      <protection/>
    </xf>
    <xf numFmtId="0" fontId="6" fillId="0" borderId="26" xfId="60" applyFont="1" applyBorder="1">
      <alignment/>
      <protection/>
    </xf>
    <xf numFmtId="0" fontId="6" fillId="0" borderId="27" xfId="60" applyFont="1" applyBorder="1">
      <alignment/>
      <protection/>
    </xf>
    <xf numFmtId="0" fontId="0" fillId="0" borderId="0" xfId="60" applyFill="1" applyBorder="1">
      <alignment/>
      <protection/>
    </xf>
    <xf numFmtId="0" fontId="0" fillId="0" borderId="0" xfId="60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/>
      <protection/>
    </xf>
    <xf numFmtId="0" fontId="6" fillId="0" borderId="0" xfId="60" applyFont="1" applyFill="1" applyBorder="1">
      <alignment/>
      <protection/>
    </xf>
    <xf numFmtId="0" fontId="62" fillId="0" borderId="0" xfId="60" applyFont="1" applyFill="1" applyBorder="1">
      <alignment/>
      <protection/>
    </xf>
    <xf numFmtId="0" fontId="6" fillId="0" borderId="28" xfId="60" applyFont="1" applyBorder="1">
      <alignment/>
      <protection/>
    </xf>
    <xf numFmtId="0" fontId="6" fillId="0" borderId="29" xfId="60" applyFont="1" applyBorder="1">
      <alignment/>
      <protection/>
    </xf>
    <xf numFmtId="0" fontId="0" fillId="0" borderId="29" xfId="60" applyBorder="1">
      <alignment/>
      <protection/>
    </xf>
    <xf numFmtId="0" fontId="6" fillId="0" borderId="30" xfId="60" applyFont="1" applyBorder="1">
      <alignment/>
      <protection/>
    </xf>
    <xf numFmtId="0" fontId="0" fillId="0" borderId="0" xfId="60" applyFont="1" applyFill="1" applyBorder="1">
      <alignment/>
      <protection/>
    </xf>
    <xf numFmtId="0" fontId="65" fillId="0" borderId="0" xfId="55" applyFont="1" applyAlignment="1" applyProtection="1">
      <alignment/>
      <protection/>
    </xf>
    <xf numFmtId="0" fontId="65" fillId="0" borderId="0" xfId="55" applyFont="1" applyBorder="1" applyAlignment="1" applyProtection="1">
      <alignment horizontal="left"/>
      <protection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64" fillId="42" borderId="31" xfId="0" applyFont="1" applyFill="1" applyBorder="1" applyAlignment="1">
      <alignment horizontal="center"/>
    </xf>
    <xf numFmtId="0" fontId="2" fillId="39" borderId="31" xfId="0" applyFont="1" applyFill="1" applyBorder="1" applyAlignment="1">
      <alignment horizontal="center"/>
    </xf>
    <xf numFmtId="0" fontId="64" fillId="36" borderId="31" xfId="0" applyFont="1" applyFill="1" applyBorder="1" applyAlignment="1">
      <alignment horizontal="center"/>
    </xf>
    <xf numFmtId="0" fontId="64" fillId="41" borderId="31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4" fillId="35" borderId="32" xfId="0" applyFont="1" applyFill="1" applyBorder="1" applyAlignment="1">
      <alignment/>
    </xf>
    <xf numFmtId="0" fontId="64" fillId="35" borderId="33" xfId="0" applyFont="1" applyFill="1" applyBorder="1" applyAlignment="1">
      <alignment/>
    </xf>
    <xf numFmtId="0" fontId="64" fillId="35" borderId="31" xfId="0" applyFont="1" applyFill="1" applyBorder="1" applyAlignment="1">
      <alignment/>
    </xf>
    <xf numFmtId="0" fontId="2" fillId="40" borderId="32" xfId="0" applyFont="1" applyFill="1" applyBorder="1" applyAlignment="1">
      <alignment vertical="center"/>
    </xf>
    <xf numFmtId="0" fontId="2" fillId="40" borderId="33" xfId="0" applyFont="1" applyFill="1" applyBorder="1" applyAlignment="1">
      <alignment vertical="center"/>
    </xf>
    <xf numFmtId="0" fontId="2" fillId="40" borderId="31" xfId="0" applyFont="1" applyFill="1" applyBorder="1" applyAlignment="1">
      <alignment vertical="center"/>
    </xf>
    <xf numFmtId="0" fontId="64" fillId="37" borderId="15" xfId="0" applyFont="1" applyFill="1" applyBorder="1" applyAlignment="1">
      <alignment vertical="center"/>
    </xf>
    <xf numFmtId="0" fontId="64" fillId="37" borderId="18" xfId="0" applyFont="1" applyFill="1" applyBorder="1" applyAlignment="1">
      <alignment vertical="center"/>
    </xf>
    <xf numFmtId="0" fontId="64" fillId="37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6" fillId="0" borderId="34" xfId="60" applyFont="1" applyBorder="1" applyAlignment="1">
      <alignment horizontal="center"/>
      <protection/>
    </xf>
    <xf numFmtId="0" fontId="6" fillId="0" borderId="35" xfId="60" applyFont="1" applyBorder="1" applyAlignment="1">
      <alignment horizontal="center"/>
      <protection/>
    </xf>
    <xf numFmtId="0" fontId="6" fillId="0" borderId="36" xfId="60" applyFont="1" applyBorder="1" applyAlignment="1">
      <alignment horizontal="center"/>
      <protection/>
    </xf>
    <xf numFmtId="0" fontId="2" fillId="0" borderId="0" xfId="0" applyFont="1" applyAlignment="1">
      <alignment horizontal="left"/>
    </xf>
    <xf numFmtId="0" fontId="49" fillId="0" borderId="0" xfId="55" applyAlignment="1" applyProtection="1">
      <alignment/>
      <protection/>
    </xf>
    <xf numFmtId="0" fontId="4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2" fillId="42" borderId="15" xfId="0" applyFont="1" applyFill="1" applyBorder="1" applyAlignment="1">
      <alignment horizontal="center"/>
    </xf>
    <xf numFmtId="0" fontId="62" fillId="42" borderId="14" xfId="0" applyFont="1" applyFill="1" applyBorder="1" applyAlignment="1">
      <alignment horizontal="center"/>
    </xf>
    <xf numFmtId="0" fontId="62" fillId="41" borderId="15" xfId="0" applyFont="1" applyFill="1" applyBorder="1" applyAlignment="1">
      <alignment horizontal="center"/>
    </xf>
    <xf numFmtId="0" fontId="62" fillId="41" borderId="14" xfId="0" applyFont="1" applyFill="1" applyBorder="1" applyAlignment="1">
      <alignment horizontal="center"/>
    </xf>
    <xf numFmtId="0" fontId="6" fillId="40" borderId="15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4" fillId="42" borderId="32" xfId="0" applyFont="1" applyFill="1" applyBorder="1" applyAlignment="1">
      <alignment horizontal="center"/>
    </xf>
    <xf numFmtId="0" fontId="64" fillId="42" borderId="33" xfId="0" applyFont="1" applyFill="1" applyBorder="1" applyAlignment="1">
      <alignment horizontal="center"/>
    </xf>
    <xf numFmtId="0" fontId="2" fillId="39" borderId="32" xfId="0" applyFont="1" applyFill="1" applyBorder="1" applyAlignment="1">
      <alignment horizontal="center"/>
    </xf>
    <xf numFmtId="0" fontId="2" fillId="39" borderId="33" xfId="0" applyFont="1" applyFill="1" applyBorder="1" applyAlignment="1">
      <alignment horizontal="center"/>
    </xf>
    <xf numFmtId="0" fontId="64" fillId="36" borderId="32" xfId="0" applyFont="1" applyFill="1" applyBorder="1" applyAlignment="1">
      <alignment horizontal="center"/>
    </xf>
    <xf numFmtId="0" fontId="64" fillId="36" borderId="33" xfId="0" applyFont="1" applyFill="1" applyBorder="1" applyAlignment="1">
      <alignment horizontal="center"/>
    </xf>
    <xf numFmtId="0" fontId="64" fillId="41" borderId="32" xfId="0" applyFont="1" applyFill="1" applyBorder="1" applyAlignment="1">
      <alignment horizontal="center"/>
    </xf>
    <xf numFmtId="0" fontId="64" fillId="41" borderId="33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2" fillId="38" borderId="33" xfId="0" applyFont="1" applyFill="1" applyBorder="1" applyAlignment="1">
      <alignment horizontal="center"/>
    </xf>
    <xf numFmtId="0" fontId="7" fillId="0" borderId="37" xfId="60" applyFont="1" applyBorder="1" applyAlignment="1">
      <alignment horizontal="center" vertical="center" wrapText="1"/>
      <protection/>
    </xf>
    <xf numFmtId="0" fontId="7" fillId="0" borderId="27" xfId="60" applyFont="1" applyBorder="1" applyAlignment="1">
      <alignment horizontal="center" vertical="center" wrapText="1"/>
      <protection/>
    </xf>
    <xf numFmtId="0" fontId="7" fillId="0" borderId="30" xfId="60" applyFont="1" applyBorder="1" applyAlignment="1">
      <alignment horizontal="center" vertical="center" wrapText="1"/>
      <protection/>
    </xf>
    <xf numFmtId="0" fontId="6" fillId="0" borderId="37" xfId="60" applyFont="1" applyBorder="1" applyAlignment="1">
      <alignment horizontal="center" wrapText="1"/>
      <protection/>
    </xf>
    <xf numFmtId="0" fontId="6" fillId="0" borderId="30" xfId="60" applyFont="1" applyBorder="1" applyAlignment="1">
      <alignment horizontal="center" wrapText="1"/>
      <protection/>
    </xf>
    <xf numFmtId="0" fontId="6" fillId="0" borderId="38" xfId="60" applyFont="1" applyBorder="1" applyAlignment="1">
      <alignment horizontal="center" wrapText="1"/>
      <protection/>
    </xf>
    <xf numFmtId="0" fontId="6" fillId="0" borderId="28" xfId="60" applyFont="1" applyBorder="1" applyAlignment="1">
      <alignment horizontal="center" wrapText="1"/>
      <protection/>
    </xf>
    <xf numFmtId="0" fontId="62" fillId="42" borderId="37" xfId="60" applyFont="1" applyFill="1" applyBorder="1" applyAlignment="1">
      <alignment horizontal="center" wrapText="1"/>
      <protection/>
    </xf>
    <xf numFmtId="0" fontId="62" fillId="42" borderId="39" xfId="60" applyFont="1" applyFill="1" applyBorder="1" applyAlignment="1">
      <alignment horizontal="center" wrapText="1"/>
      <protection/>
    </xf>
    <xf numFmtId="0" fontId="62" fillId="42" borderId="38" xfId="60" applyFont="1" applyFill="1" applyBorder="1" applyAlignment="1">
      <alignment horizontal="center" wrapText="1"/>
      <protection/>
    </xf>
    <xf numFmtId="0" fontId="6" fillId="39" borderId="37" xfId="60" applyFont="1" applyFill="1" applyBorder="1" applyAlignment="1">
      <alignment horizontal="center" wrapText="1"/>
      <protection/>
    </xf>
    <xf numFmtId="0" fontId="6" fillId="39" borderId="39" xfId="60" applyFont="1" applyFill="1" applyBorder="1" applyAlignment="1">
      <alignment horizontal="center" wrapText="1"/>
      <protection/>
    </xf>
    <xf numFmtId="0" fontId="6" fillId="39" borderId="38" xfId="60" applyFont="1" applyFill="1" applyBorder="1" applyAlignment="1">
      <alignment horizontal="center" wrapText="1"/>
      <protection/>
    </xf>
    <xf numFmtId="0" fontId="62" fillId="36" borderId="37" xfId="60" applyFont="1" applyFill="1" applyBorder="1" applyAlignment="1">
      <alignment horizontal="center"/>
      <protection/>
    </xf>
    <xf numFmtId="0" fontId="62" fillId="36" borderId="39" xfId="60" applyFont="1" applyFill="1" applyBorder="1" applyAlignment="1">
      <alignment horizontal="center"/>
      <protection/>
    </xf>
    <xf numFmtId="0" fontId="62" fillId="36" borderId="38" xfId="60" applyFont="1" applyFill="1" applyBorder="1" applyAlignment="1">
      <alignment horizontal="center"/>
      <protection/>
    </xf>
    <xf numFmtId="0" fontId="6" fillId="0" borderId="40" xfId="60" applyFont="1" applyBorder="1" applyAlignment="1">
      <alignment horizontal="center" vertical="center"/>
      <protection/>
    </xf>
    <xf numFmtId="0" fontId="6" fillId="0" borderId="41" xfId="60" applyFont="1" applyBorder="1" applyAlignment="1">
      <alignment horizontal="center" vertical="center"/>
      <protection/>
    </xf>
    <xf numFmtId="0" fontId="6" fillId="0" borderId="42" xfId="60" applyFont="1" applyBorder="1" applyAlignment="1">
      <alignment horizontal="center"/>
      <protection/>
    </xf>
    <xf numFmtId="0" fontId="6" fillId="0" borderId="43" xfId="60" applyFont="1" applyBorder="1" applyAlignment="1">
      <alignment horizontal="center"/>
      <protection/>
    </xf>
    <xf numFmtId="0" fontId="6" fillId="0" borderId="44" xfId="60" applyFont="1" applyBorder="1" applyAlignment="1">
      <alignment horizontal="center"/>
      <protection/>
    </xf>
    <xf numFmtId="0" fontId="6" fillId="0" borderId="45" xfId="60" applyFont="1" applyBorder="1" applyAlignment="1">
      <alignment horizontal="center"/>
      <protection/>
    </xf>
    <xf numFmtId="0" fontId="6" fillId="0" borderId="34" xfId="60" applyFont="1" applyBorder="1" applyAlignment="1">
      <alignment horizontal="center" wrapText="1"/>
      <protection/>
    </xf>
    <xf numFmtId="0" fontId="6" fillId="0" borderId="35" xfId="60" applyFont="1" applyBorder="1" applyAlignment="1">
      <alignment horizontal="center" wrapText="1"/>
      <protection/>
    </xf>
    <xf numFmtId="0" fontId="6" fillId="0" borderId="36" xfId="60" applyFont="1" applyBorder="1" applyAlignment="1">
      <alignment horizontal="center" wrapText="1"/>
      <protection/>
    </xf>
    <xf numFmtId="0" fontId="7" fillId="0" borderId="0" xfId="60" applyFont="1" applyFill="1" applyBorder="1" applyAlignment="1">
      <alignment horizontal="center"/>
      <protection/>
    </xf>
    <xf numFmtId="0" fontId="6" fillId="33" borderId="37" xfId="60" applyFont="1" applyFill="1" applyBorder="1" applyAlignment="1">
      <alignment horizontal="center"/>
      <protection/>
    </xf>
    <xf numFmtId="0" fontId="6" fillId="33" borderId="39" xfId="60" applyFont="1" applyFill="1" applyBorder="1" applyAlignment="1">
      <alignment horizontal="center"/>
      <protection/>
    </xf>
    <xf numFmtId="0" fontId="6" fillId="33" borderId="38" xfId="60" applyFont="1" applyFill="1" applyBorder="1" applyAlignment="1">
      <alignment horizontal="center"/>
      <protection/>
    </xf>
    <xf numFmtId="0" fontId="6" fillId="34" borderId="37" xfId="60" applyFont="1" applyFill="1" applyBorder="1" applyAlignment="1">
      <alignment horizontal="center"/>
      <protection/>
    </xf>
    <xf numFmtId="0" fontId="6" fillId="34" borderId="39" xfId="60" applyFont="1" applyFill="1" applyBorder="1" applyAlignment="1">
      <alignment horizontal="center"/>
      <protection/>
    </xf>
    <xf numFmtId="0" fontId="6" fillId="34" borderId="38" xfId="60" applyFont="1" applyFill="1" applyBorder="1" applyAlignment="1">
      <alignment horizontal="center"/>
      <protection/>
    </xf>
    <xf numFmtId="0" fontId="6" fillId="0" borderId="46" xfId="60" applyFont="1" applyBorder="1" applyAlignment="1">
      <alignment horizontal="center" vertical="center"/>
      <protection/>
    </xf>
    <xf numFmtId="0" fontId="6" fillId="0" borderId="47" xfId="60" applyFont="1" applyBorder="1" applyAlignment="1">
      <alignment horizontal="center" vertical="center"/>
      <protection/>
    </xf>
    <xf numFmtId="0" fontId="6" fillId="0" borderId="48" xfId="60" applyFont="1" applyBorder="1" applyAlignment="1">
      <alignment horizontal="center"/>
      <protection/>
    </xf>
    <xf numFmtId="0" fontId="6" fillId="0" borderId="49" xfId="60" applyFont="1" applyBorder="1" applyAlignment="1">
      <alignment horizontal="center"/>
      <protection/>
    </xf>
    <xf numFmtId="0" fontId="62" fillId="41" borderId="37" xfId="60" applyFont="1" applyFill="1" applyBorder="1" applyAlignment="1">
      <alignment horizontal="center"/>
      <protection/>
    </xf>
    <xf numFmtId="0" fontId="62" fillId="41" borderId="39" xfId="60" applyFont="1" applyFill="1" applyBorder="1" applyAlignment="1">
      <alignment horizontal="center"/>
      <protection/>
    </xf>
    <xf numFmtId="0" fontId="62" fillId="41" borderId="38" xfId="60" applyFont="1" applyFill="1" applyBorder="1" applyAlignment="1">
      <alignment horizontal="center"/>
      <protection/>
    </xf>
    <xf numFmtId="0" fontId="6" fillId="38" borderId="37" xfId="60" applyFont="1" applyFill="1" applyBorder="1" applyAlignment="1">
      <alignment horizontal="center"/>
      <protection/>
    </xf>
    <xf numFmtId="0" fontId="6" fillId="38" borderId="39" xfId="60" applyFont="1" applyFill="1" applyBorder="1" applyAlignment="1">
      <alignment horizontal="center"/>
      <protection/>
    </xf>
    <xf numFmtId="0" fontId="6" fillId="38" borderId="38" xfId="60" applyFont="1" applyFill="1" applyBorder="1" applyAlignment="1">
      <alignment horizontal="center"/>
      <protection/>
    </xf>
    <xf numFmtId="0" fontId="62" fillId="35" borderId="37" xfId="60" applyFont="1" applyFill="1" applyBorder="1" applyAlignment="1">
      <alignment horizontal="center"/>
      <protection/>
    </xf>
    <xf numFmtId="0" fontId="62" fillId="35" borderId="39" xfId="60" applyFont="1" applyFill="1" applyBorder="1" applyAlignment="1">
      <alignment horizontal="center"/>
      <protection/>
    </xf>
    <xf numFmtId="0" fontId="62" fillId="35" borderId="38" xfId="60" applyFont="1" applyFill="1" applyBorder="1" applyAlignment="1">
      <alignment horizontal="center"/>
      <protection/>
    </xf>
    <xf numFmtId="0" fontId="6" fillId="40" borderId="37" xfId="60" applyFont="1" applyFill="1" applyBorder="1" applyAlignment="1">
      <alignment horizontal="center"/>
      <protection/>
    </xf>
    <xf numFmtId="0" fontId="6" fillId="40" borderId="39" xfId="60" applyFont="1" applyFill="1" applyBorder="1" applyAlignment="1">
      <alignment horizontal="center"/>
      <protection/>
    </xf>
    <xf numFmtId="0" fontId="6" fillId="40" borderId="38" xfId="60" applyFont="1" applyFill="1" applyBorder="1" applyAlignment="1">
      <alignment horizontal="center"/>
      <protection/>
    </xf>
    <xf numFmtId="0" fontId="62" fillId="37" borderId="37" xfId="60" applyFont="1" applyFill="1" applyBorder="1" applyAlignment="1">
      <alignment horizontal="center"/>
      <protection/>
    </xf>
    <xf numFmtId="0" fontId="62" fillId="37" borderId="39" xfId="60" applyFont="1" applyFill="1" applyBorder="1" applyAlignment="1">
      <alignment horizontal="center"/>
      <protection/>
    </xf>
    <xf numFmtId="0" fontId="62" fillId="37" borderId="38" xfId="60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3" xfId="63"/>
    <cellStyle name="Normal 4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xhighereddata.org/APP\PA\Planning\Regions\2010%20Regional%20Report\Web\Workbooks\Master%20Workbooks\EnrollInReg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xhighereddata.org/APP\PA\Planning\Regions\2010%20Regional%20Report\Formatted%20Tables%20for%20Report%20&amp;%20Website\Regional%20Workbooks\enrollment%202000%202009%20eth%20insttyp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xhighereddata.org/APP\PA\Planning\Regions\2010%20Regional%20Report\Web\Workbooks\Master%20Workbooks\Master%20Resident%20Enrollment%202009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xhighereddata.org/APP\PA\Planning\Regions\2010%20Regional%20Report\Web\Workbooks\Master%20Workbooks\Master%20Institutional%20Enrollment&amp;Pell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 Reg by Inst (bytype)"/>
      <sheetName val="EnrollInRegion"/>
      <sheetName val="In Reg by Inst"/>
      <sheetName val="EnrollInRegion_Priv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rthwest"/>
      <sheetName val="Metroplex"/>
      <sheetName val="Upper East"/>
      <sheetName val="Southeast"/>
      <sheetName val="Gulf Coast"/>
      <sheetName val="Central Texas"/>
      <sheetName val="South Texas"/>
      <sheetName val="West Texas"/>
      <sheetName val="Upper Rio Grand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 Reg by Inst (bytype)"/>
      <sheetName val="EnrollInRegion"/>
      <sheetName val="EnrollInRegion_Private"/>
      <sheetName val="EnrollIn_OutRegion"/>
      <sheetName val="Enr. In&amp;Out Reg"/>
      <sheetName val="EnrollOutofRegion"/>
      <sheetName val="Out Reg by Reg"/>
      <sheetName val="EnrollOutofRegion_Private"/>
      <sheetName val="Enr ResByEthType"/>
      <sheetName val="EnrollRegInsttype Tables"/>
      <sheetName val="EnrollRegInsttype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# InstByReg"/>
      <sheetName val="List InstByReg"/>
      <sheetName val="Master Enroll"/>
      <sheetName val="EthbyType"/>
      <sheetName val="EthbyTypePercent"/>
      <sheetName val="EthGenType"/>
      <sheetName val="Enr. EthByGen Chart"/>
      <sheetName val="RegionEthGen Charts"/>
      <sheetName val="Data Inst. Enr"/>
      <sheetName val="Sorted Inst.Enr."/>
      <sheetName val="Tables Inst. Enr"/>
      <sheetName val="FY2009 2&amp;4yr Pell Data"/>
      <sheetName val="FY2009 Pell 2 &amp; 4y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xhighereddata.org/reports/performance/regions" TargetMode="External" /><Relationship Id="rId2" Type="http://schemas.openxmlformats.org/officeDocument/2006/relationships/hyperlink" Target="http://www.thecb.state.tx.us/reports/Docfetch.cfm?DocID=2070&amp;Format=PDF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tabSelected="1" zoomScalePageLayoutView="0" workbookViewId="0" topLeftCell="A1">
      <selection activeCell="C13" sqref="C13"/>
    </sheetView>
  </sheetViews>
  <sheetFormatPr defaultColWidth="9.140625" defaultRowHeight="12.75"/>
  <cols>
    <col min="1" max="1" width="29.7109375" style="1" customWidth="1"/>
    <col min="2" max="2" width="20.7109375" style="1" customWidth="1"/>
    <col min="3" max="5" width="9.140625" style="1" customWidth="1"/>
    <col min="6" max="6" width="21.8515625" style="1" customWidth="1"/>
    <col min="7" max="7" width="14.28125" style="1" customWidth="1"/>
    <col min="8" max="16384" width="9.140625" style="1" customWidth="1"/>
  </cols>
  <sheetData>
    <row r="1" spans="3:13" s="2" customFormat="1" ht="15">
      <c r="C1" s="11"/>
      <c r="F1" s="7"/>
      <c r="G1" s="7"/>
      <c r="H1" s="7"/>
      <c r="I1" s="7"/>
      <c r="J1" s="7"/>
      <c r="K1" s="7"/>
      <c r="L1" s="7"/>
      <c r="M1" s="7"/>
    </row>
    <row r="2" spans="1:13" s="2" customFormat="1" ht="15">
      <c r="A2" s="12" t="s">
        <v>240</v>
      </c>
      <c r="F2" s="11"/>
      <c r="G2" s="7"/>
      <c r="H2" s="7"/>
      <c r="I2" s="7"/>
      <c r="J2" s="7"/>
      <c r="K2" s="7"/>
      <c r="L2" s="7"/>
      <c r="M2" s="7"/>
    </row>
    <row r="3" spans="1:2" s="2" customFormat="1" ht="15">
      <c r="A3" s="10"/>
      <c r="B3" s="10"/>
    </row>
    <row r="4" spans="1:2" s="2" customFormat="1" ht="15" customHeight="1">
      <c r="A4" s="9" t="s">
        <v>7</v>
      </c>
      <c r="B4" s="9" t="s">
        <v>6</v>
      </c>
    </row>
    <row r="5" spans="1:13" s="2" customFormat="1" ht="15" customHeight="1">
      <c r="A5" s="133" t="s">
        <v>5</v>
      </c>
      <c r="B5" s="8" t="s">
        <v>236</v>
      </c>
      <c r="M5" s="7"/>
    </row>
    <row r="6" spans="1:2" s="2" customFormat="1" ht="15" customHeight="1">
      <c r="A6" s="133" t="s">
        <v>4</v>
      </c>
      <c r="B6" s="6" t="s">
        <v>237</v>
      </c>
    </row>
    <row r="7" spans="1:2" s="2" customFormat="1" ht="15" customHeight="1">
      <c r="A7" s="133" t="s">
        <v>3</v>
      </c>
      <c r="B7" s="5" t="s">
        <v>238</v>
      </c>
    </row>
    <row r="8" spans="1:10" s="2" customFormat="1" ht="15" customHeight="1">
      <c r="A8" s="133" t="s">
        <v>2</v>
      </c>
      <c r="B8" s="4" t="s">
        <v>239</v>
      </c>
      <c r="C8" s="3"/>
      <c r="D8" s="3"/>
      <c r="E8" s="3"/>
      <c r="F8" s="3"/>
      <c r="G8" s="3"/>
      <c r="H8" s="3"/>
      <c r="I8" s="3"/>
      <c r="J8" s="3"/>
    </row>
    <row r="10" ht="15">
      <c r="A10" s="164" t="s">
        <v>1</v>
      </c>
    </row>
    <row r="11" ht="15">
      <c r="A11" s="164" t="s">
        <v>0</v>
      </c>
    </row>
  </sheetData>
  <sheetProtection/>
  <hyperlinks>
    <hyperlink ref="A6" location="'In Reg by Inst (bytype)'!A1" display="In Reg by Inst (bytype)"/>
    <hyperlink ref="A5" location="'Enr. In&amp;Out Reg'!A1" display="Enr. In&amp;Out Reg"/>
    <hyperlink ref="A7" location="'Out Reg by Reg'!A1" display="Out Reg by Reg"/>
    <hyperlink ref="A8" location="'Enr ResByEthType'!EnrollRegInsttype" display="Enr ResByEth Type"/>
    <hyperlink ref="A10" r:id="rId1" display="To Regional Portal"/>
    <hyperlink ref="A11" r:id="rId2" display="To Regional Plan"/>
  </hyperlinks>
  <printOptions/>
  <pageMargins left="0.7" right="0.7" top="0.75" bottom="0.75" header="0.3" footer="0.3"/>
  <pageSetup fitToHeight="1" fitToWidth="1"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zoomScalePageLayoutView="0" workbookViewId="0" topLeftCell="A1">
      <selection activeCell="M11" sqref="M11"/>
    </sheetView>
  </sheetViews>
  <sheetFormatPr defaultColWidth="9.140625" defaultRowHeight="12.75"/>
  <cols>
    <col min="1" max="1" width="1.7109375" style="0" customWidth="1"/>
    <col min="2" max="2" width="4.421875" style="0" customWidth="1"/>
    <col min="3" max="3" width="15.7109375" style="0" customWidth="1"/>
    <col min="4" max="14" width="8.7109375" style="0" customWidth="1"/>
    <col min="15" max="15" width="9.00390625" style="0" customWidth="1"/>
    <col min="16" max="16" width="15.7109375" style="0" customWidth="1"/>
  </cols>
  <sheetData>
    <row r="1" spans="2:17" ht="15" customHeight="1">
      <c r="B1" s="175" t="s">
        <v>207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33" t="s">
        <v>181</v>
      </c>
      <c r="Q1" s="13"/>
    </row>
    <row r="2" spans="2:17" ht="15" customHeight="1"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3"/>
      <c r="Q2" s="13"/>
    </row>
    <row r="3" spans="2:17" ht="15" customHeight="1">
      <c r="B3" s="167" t="s">
        <v>206</v>
      </c>
      <c r="C3" s="168"/>
      <c r="D3" s="177" t="s">
        <v>205</v>
      </c>
      <c r="E3" s="177"/>
      <c r="F3" s="177"/>
      <c r="G3" s="177"/>
      <c r="H3" s="177" t="s">
        <v>204</v>
      </c>
      <c r="I3" s="177"/>
      <c r="J3" s="177"/>
      <c r="K3" s="177"/>
      <c r="L3" s="177" t="s">
        <v>201</v>
      </c>
      <c r="M3" s="177"/>
      <c r="N3" s="177"/>
      <c r="O3" s="177"/>
      <c r="P3" s="13"/>
      <c r="Q3" s="13"/>
    </row>
    <row r="4" spans="2:17" ht="15" customHeight="1">
      <c r="B4" s="169"/>
      <c r="C4" s="170"/>
      <c r="D4" s="165" t="s">
        <v>203</v>
      </c>
      <c r="E4" s="177" t="s">
        <v>202</v>
      </c>
      <c r="F4" s="177"/>
      <c r="G4" s="165" t="s">
        <v>201</v>
      </c>
      <c r="H4" s="165" t="s">
        <v>203</v>
      </c>
      <c r="I4" s="177" t="s">
        <v>202</v>
      </c>
      <c r="J4" s="177"/>
      <c r="K4" s="165" t="s">
        <v>201</v>
      </c>
      <c r="L4" s="165" t="s">
        <v>203</v>
      </c>
      <c r="M4" s="177" t="s">
        <v>202</v>
      </c>
      <c r="N4" s="177"/>
      <c r="O4" s="165" t="s">
        <v>201</v>
      </c>
      <c r="P4" s="13"/>
      <c r="Q4" s="13"/>
    </row>
    <row r="5" spans="2:17" ht="30" customHeight="1">
      <c r="B5" s="171"/>
      <c r="C5" s="172"/>
      <c r="D5" s="178"/>
      <c r="E5" s="88" t="s">
        <v>200</v>
      </c>
      <c r="F5" s="88" t="s">
        <v>199</v>
      </c>
      <c r="G5" s="166"/>
      <c r="H5" s="178"/>
      <c r="I5" s="88" t="s">
        <v>200</v>
      </c>
      <c r="J5" s="88" t="s">
        <v>199</v>
      </c>
      <c r="K5" s="166"/>
      <c r="L5" s="178"/>
      <c r="M5" s="88" t="s">
        <v>200</v>
      </c>
      <c r="N5" s="88" t="s">
        <v>199</v>
      </c>
      <c r="O5" s="166"/>
      <c r="P5" s="14"/>
      <c r="Q5" s="14"/>
    </row>
    <row r="6" spans="2:17" ht="15" customHeight="1">
      <c r="B6" s="87"/>
      <c r="C6" s="77" t="s">
        <v>198</v>
      </c>
      <c r="D6" s="75">
        <v>12058</v>
      </c>
      <c r="E6" s="75">
        <v>2960</v>
      </c>
      <c r="F6" s="76">
        <f aca="true" t="shared" si="0" ref="F6:F18">E6/G6</f>
        <v>0.19709681715275004</v>
      </c>
      <c r="G6" s="75">
        <v>15018</v>
      </c>
      <c r="H6" s="75">
        <v>20960</v>
      </c>
      <c r="I6" s="75">
        <v>686</v>
      </c>
      <c r="J6" s="76">
        <f aca="true" t="shared" si="1" ref="J6:J18">I6/K6</f>
        <v>0.03169176753210755</v>
      </c>
      <c r="K6" s="75">
        <v>21646</v>
      </c>
      <c r="L6" s="75">
        <v>33018</v>
      </c>
      <c r="M6" s="75">
        <v>3646</v>
      </c>
      <c r="N6" s="76">
        <f aca="true" t="shared" si="2" ref="N6:N18">M6/O6</f>
        <v>0.09944359589788349</v>
      </c>
      <c r="O6" s="75">
        <v>36664</v>
      </c>
      <c r="P6" s="13"/>
      <c r="Q6" s="13"/>
    </row>
    <row r="7" spans="2:17" ht="15" customHeight="1">
      <c r="B7" s="86"/>
      <c r="C7" s="77" t="s">
        <v>197</v>
      </c>
      <c r="D7" s="75">
        <v>3030</v>
      </c>
      <c r="E7" s="75">
        <v>5715</v>
      </c>
      <c r="F7" s="76">
        <f t="shared" si="0"/>
        <v>0.6535162950257289</v>
      </c>
      <c r="G7" s="75">
        <v>8745</v>
      </c>
      <c r="H7" s="75">
        <v>10063</v>
      </c>
      <c r="I7" s="75">
        <v>1833</v>
      </c>
      <c r="J7" s="76">
        <f t="shared" si="1"/>
        <v>0.15408540685944855</v>
      </c>
      <c r="K7" s="75">
        <v>11896</v>
      </c>
      <c r="L7" s="75">
        <v>13093</v>
      </c>
      <c r="M7" s="75">
        <v>7548</v>
      </c>
      <c r="N7" s="76">
        <f t="shared" si="2"/>
        <v>0.3656799573664067</v>
      </c>
      <c r="O7" s="75">
        <v>20641</v>
      </c>
      <c r="P7" s="13"/>
      <c r="Q7" s="13"/>
    </row>
    <row r="8" spans="2:18" ht="15" customHeight="1">
      <c r="B8" s="85"/>
      <c r="C8" s="77" t="s">
        <v>196</v>
      </c>
      <c r="D8" s="75">
        <v>79619</v>
      </c>
      <c r="E8" s="75">
        <v>41909</v>
      </c>
      <c r="F8" s="76">
        <f t="shared" si="0"/>
        <v>0.34485056941610165</v>
      </c>
      <c r="G8" s="75">
        <v>121528</v>
      </c>
      <c r="H8" s="75">
        <v>161164</v>
      </c>
      <c r="I8" s="75">
        <v>13950</v>
      </c>
      <c r="J8" s="76">
        <f t="shared" si="1"/>
        <v>0.07966239135648777</v>
      </c>
      <c r="K8" s="75">
        <v>175114</v>
      </c>
      <c r="L8" s="75">
        <v>240783</v>
      </c>
      <c r="M8" s="75">
        <v>55859</v>
      </c>
      <c r="N8" s="76">
        <f t="shared" si="2"/>
        <v>0.18830442081701176</v>
      </c>
      <c r="O8" s="75">
        <v>296642</v>
      </c>
      <c r="P8" s="13"/>
      <c r="Q8" s="13"/>
      <c r="R8" s="71" t="s">
        <v>8</v>
      </c>
    </row>
    <row r="9" spans="2:17" ht="15" customHeight="1">
      <c r="B9" s="84"/>
      <c r="C9" s="77" t="s">
        <v>195</v>
      </c>
      <c r="D9" s="75">
        <v>5235</v>
      </c>
      <c r="E9" s="75">
        <v>9117</v>
      </c>
      <c r="F9" s="76">
        <f t="shared" si="0"/>
        <v>0.635242474916388</v>
      </c>
      <c r="G9" s="75">
        <v>14352</v>
      </c>
      <c r="H9" s="75">
        <v>30155</v>
      </c>
      <c r="I9" s="75">
        <v>1376</v>
      </c>
      <c r="J9" s="76">
        <f t="shared" si="1"/>
        <v>0.04363959278170689</v>
      </c>
      <c r="K9" s="75">
        <v>31531</v>
      </c>
      <c r="L9" s="75">
        <v>35390</v>
      </c>
      <c r="M9" s="75">
        <v>10493</v>
      </c>
      <c r="N9" s="76">
        <f t="shared" si="2"/>
        <v>0.228690364623063</v>
      </c>
      <c r="O9" s="75">
        <v>45883</v>
      </c>
      <c r="P9" s="13"/>
      <c r="Q9" s="13"/>
    </row>
    <row r="10" spans="2:17" ht="15" customHeight="1">
      <c r="B10" s="83"/>
      <c r="C10" s="77" t="s">
        <v>194</v>
      </c>
      <c r="D10" s="75">
        <v>10778</v>
      </c>
      <c r="E10" s="75">
        <v>5431</v>
      </c>
      <c r="F10" s="76">
        <f t="shared" si="0"/>
        <v>0.3350607687087421</v>
      </c>
      <c r="G10" s="75">
        <v>16209</v>
      </c>
      <c r="H10" s="75">
        <v>11851</v>
      </c>
      <c r="I10" s="75">
        <v>3079</v>
      </c>
      <c r="J10" s="76">
        <f t="shared" si="1"/>
        <v>0.20622906898861354</v>
      </c>
      <c r="K10" s="75">
        <v>14930</v>
      </c>
      <c r="L10" s="75">
        <v>22629</v>
      </c>
      <c r="M10" s="75">
        <v>8510</v>
      </c>
      <c r="N10" s="76">
        <f t="shared" si="2"/>
        <v>0.27329072866822957</v>
      </c>
      <c r="O10" s="75">
        <v>31139</v>
      </c>
      <c r="P10" s="13"/>
      <c r="Q10" s="13"/>
    </row>
    <row r="11" spans="2:17" ht="15" customHeight="1">
      <c r="B11" s="82"/>
      <c r="C11" s="77" t="s">
        <v>193</v>
      </c>
      <c r="D11" s="75">
        <v>70912</v>
      </c>
      <c r="E11" s="75">
        <v>55642</v>
      </c>
      <c r="F11" s="76">
        <f t="shared" si="0"/>
        <v>0.439670022282978</v>
      </c>
      <c r="G11" s="75">
        <v>126554</v>
      </c>
      <c r="H11" s="75">
        <v>145032</v>
      </c>
      <c r="I11" s="75">
        <v>9860</v>
      </c>
      <c r="J11" s="76">
        <f t="shared" si="1"/>
        <v>0.0636572579603853</v>
      </c>
      <c r="K11" s="75">
        <v>154892</v>
      </c>
      <c r="L11" s="75">
        <v>215944</v>
      </c>
      <c r="M11" s="75">
        <v>65502</v>
      </c>
      <c r="N11" s="76">
        <f t="shared" si="2"/>
        <v>0.23273381039346802</v>
      </c>
      <c r="O11" s="75">
        <v>281446</v>
      </c>
      <c r="P11" s="13"/>
      <c r="Q11" s="13"/>
    </row>
    <row r="12" spans="2:17" ht="15" customHeight="1">
      <c r="B12" s="81"/>
      <c r="C12" s="77" t="s">
        <v>192</v>
      </c>
      <c r="D12" s="75">
        <v>33359</v>
      </c>
      <c r="E12" s="75">
        <v>18554</v>
      </c>
      <c r="F12" s="76">
        <f t="shared" si="0"/>
        <v>0.35740565946872654</v>
      </c>
      <c r="G12" s="75">
        <v>51913</v>
      </c>
      <c r="H12" s="75">
        <v>66915</v>
      </c>
      <c r="I12" s="75">
        <v>3815</v>
      </c>
      <c r="J12" s="76">
        <f t="shared" si="1"/>
        <v>0.05393750883642019</v>
      </c>
      <c r="K12" s="75">
        <v>70730</v>
      </c>
      <c r="L12" s="75">
        <v>100274</v>
      </c>
      <c r="M12" s="75">
        <v>22369</v>
      </c>
      <c r="N12" s="76">
        <f t="shared" si="2"/>
        <v>0.1823911678611906</v>
      </c>
      <c r="O12" s="75">
        <v>122643</v>
      </c>
      <c r="P12" s="13"/>
      <c r="Q12" s="13"/>
    </row>
    <row r="13" spans="2:17" ht="15" customHeight="1">
      <c r="B13" s="80"/>
      <c r="C13" s="77" t="s">
        <v>191</v>
      </c>
      <c r="D13" s="75">
        <v>64183</v>
      </c>
      <c r="E13" s="75">
        <v>29208</v>
      </c>
      <c r="F13" s="76">
        <f t="shared" si="0"/>
        <v>0.3127496225546359</v>
      </c>
      <c r="G13" s="75">
        <v>93391</v>
      </c>
      <c r="H13" s="75">
        <v>135639</v>
      </c>
      <c r="I13" s="75">
        <v>4482</v>
      </c>
      <c r="J13" s="76">
        <f t="shared" si="1"/>
        <v>0.03198664011818357</v>
      </c>
      <c r="K13" s="75">
        <v>140121</v>
      </c>
      <c r="L13" s="75">
        <v>199822</v>
      </c>
      <c r="M13" s="75">
        <v>33690</v>
      </c>
      <c r="N13" s="76">
        <f t="shared" si="2"/>
        <v>0.14427524067285621</v>
      </c>
      <c r="O13" s="75">
        <v>233512</v>
      </c>
      <c r="P13" s="13"/>
      <c r="Q13" s="13"/>
    </row>
    <row r="14" spans="2:17" ht="15" customHeight="1">
      <c r="B14" s="79"/>
      <c r="C14" s="77" t="s">
        <v>190</v>
      </c>
      <c r="D14" s="75">
        <v>5901</v>
      </c>
      <c r="E14" s="75">
        <v>4571</v>
      </c>
      <c r="F14" s="76">
        <f t="shared" si="0"/>
        <v>0.4364973262032086</v>
      </c>
      <c r="G14" s="75">
        <v>10472</v>
      </c>
      <c r="H14" s="75">
        <v>13559</v>
      </c>
      <c r="I14" s="75">
        <v>1274</v>
      </c>
      <c r="J14" s="76">
        <f t="shared" si="1"/>
        <v>0.08588957055214724</v>
      </c>
      <c r="K14" s="75">
        <v>14833</v>
      </c>
      <c r="L14" s="75">
        <v>19460</v>
      </c>
      <c r="M14" s="75">
        <v>5845</v>
      </c>
      <c r="N14" s="76">
        <f t="shared" si="2"/>
        <v>0.23098201936376211</v>
      </c>
      <c r="O14" s="75">
        <v>25305</v>
      </c>
      <c r="P14" s="13"/>
      <c r="Q14" s="13"/>
    </row>
    <row r="15" spans="2:17" ht="15" customHeight="1">
      <c r="B15" s="78"/>
      <c r="C15" s="77" t="s">
        <v>189</v>
      </c>
      <c r="D15" s="75">
        <v>18401</v>
      </c>
      <c r="E15" s="75">
        <v>3040</v>
      </c>
      <c r="F15" s="76">
        <f t="shared" si="0"/>
        <v>0.14178443169628283</v>
      </c>
      <c r="G15" s="75">
        <v>21441</v>
      </c>
      <c r="H15" s="75">
        <v>24388</v>
      </c>
      <c r="I15" s="75">
        <v>473</v>
      </c>
      <c r="J15" s="76">
        <f t="shared" si="1"/>
        <v>0.01902578335545634</v>
      </c>
      <c r="K15" s="75">
        <v>24861</v>
      </c>
      <c r="L15" s="75">
        <v>42789</v>
      </c>
      <c r="M15" s="75">
        <v>3513</v>
      </c>
      <c r="N15" s="76">
        <f t="shared" si="2"/>
        <v>0.07587145263703511</v>
      </c>
      <c r="O15" s="75">
        <v>46302</v>
      </c>
      <c r="P15" s="13"/>
      <c r="Q15" s="13"/>
    </row>
    <row r="16" spans="2:17" ht="15" customHeight="1">
      <c r="B16" s="179" t="s">
        <v>188</v>
      </c>
      <c r="C16" s="179"/>
      <c r="D16" s="75">
        <v>303476</v>
      </c>
      <c r="E16" s="75">
        <v>176147</v>
      </c>
      <c r="F16" s="76">
        <f t="shared" si="0"/>
        <v>0.3672613698675835</v>
      </c>
      <c r="G16" s="75">
        <v>479623</v>
      </c>
      <c r="H16" s="75">
        <v>619726</v>
      </c>
      <c r="I16" s="75">
        <v>40828</v>
      </c>
      <c r="J16" s="76">
        <f t="shared" si="1"/>
        <v>0.061808724192117526</v>
      </c>
      <c r="K16" s="75">
        <v>660554</v>
      </c>
      <c r="L16" s="75">
        <v>923202</v>
      </c>
      <c r="M16" s="75">
        <v>216975</v>
      </c>
      <c r="N16" s="76">
        <f t="shared" si="2"/>
        <v>0.19029940088249456</v>
      </c>
      <c r="O16" s="75">
        <v>1140177</v>
      </c>
      <c r="P16" s="13"/>
      <c r="Q16" s="13"/>
    </row>
    <row r="17" spans="2:17" ht="15" customHeight="1">
      <c r="B17" s="179" t="s">
        <v>187</v>
      </c>
      <c r="C17" s="179"/>
      <c r="D17" s="75">
        <v>0</v>
      </c>
      <c r="E17" s="75">
        <v>52603</v>
      </c>
      <c r="F17" s="76">
        <f t="shared" si="0"/>
        <v>1</v>
      </c>
      <c r="G17" s="75">
        <v>52603</v>
      </c>
      <c r="H17" s="75">
        <v>0</v>
      </c>
      <c r="I17" s="75">
        <v>32291</v>
      </c>
      <c r="J17" s="76">
        <f t="shared" si="1"/>
        <v>1</v>
      </c>
      <c r="K17" s="75">
        <v>32291</v>
      </c>
      <c r="L17" s="75">
        <v>0</v>
      </c>
      <c r="M17" s="75">
        <v>84894</v>
      </c>
      <c r="N17" s="76">
        <f t="shared" si="2"/>
        <v>1</v>
      </c>
      <c r="O17" s="75">
        <v>84894</v>
      </c>
      <c r="P17" s="13"/>
      <c r="Q17" s="13"/>
    </row>
    <row r="18" spans="2:17" ht="15" customHeight="1">
      <c r="B18" s="179" t="s">
        <v>186</v>
      </c>
      <c r="C18" s="179"/>
      <c r="D18" s="75">
        <v>303476</v>
      </c>
      <c r="E18" s="75">
        <v>228750</v>
      </c>
      <c r="F18" s="76">
        <f t="shared" si="0"/>
        <v>0.429798619383495</v>
      </c>
      <c r="G18" s="75">
        <v>532226</v>
      </c>
      <c r="H18" s="75">
        <v>619726</v>
      </c>
      <c r="I18" s="75">
        <v>73119</v>
      </c>
      <c r="J18" s="76">
        <f t="shared" si="1"/>
        <v>0.1055344268920177</v>
      </c>
      <c r="K18" s="75">
        <v>692845</v>
      </c>
      <c r="L18" s="75">
        <v>923202</v>
      </c>
      <c r="M18" s="75">
        <v>301869</v>
      </c>
      <c r="N18" s="76">
        <f t="shared" si="2"/>
        <v>0.2464093917821906</v>
      </c>
      <c r="O18" s="75">
        <v>1225071</v>
      </c>
      <c r="P18" s="13"/>
      <c r="Q18" s="13"/>
    </row>
    <row r="19" spans="2:17" ht="15" customHeight="1">
      <c r="B19" s="74" t="s">
        <v>185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5" customHeight="1">
      <c r="B20" s="173" t="s">
        <v>184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73"/>
      <c r="O20" s="13"/>
      <c r="P20" s="13"/>
      <c r="Q20" s="13"/>
    </row>
    <row r="21" spans="2:17" ht="15" customHeight="1">
      <c r="B21" s="173" t="s">
        <v>183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73"/>
      <c r="O21" s="13"/>
      <c r="P21" s="13"/>
      <c r="Q21" s="13"/>
    </row>
    <row r="22" spans="2:14" ht="15" customHeight="1">
      <c r="B22" s="173" t="s">
        <v>235</v>
      </c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72"/>
    </row>
    <row r="23" spans="2:16" ht="15" customHeight="1"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70"/>
      <c r="O23" s="65"/>
      <c r="P23" s="71" t="s">
        <v>8</v>
      </c>
    </row>
    <row r="24" spans="2:15" ht="15" customHeight="1">
      <c r="B24" s="174"/>
      <c r="C24" s="174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65"/>
    </row>
    <row r="25" spans="2:15" ht="12.75">
      <c r="B25" s="174"/>
      <c r="C25" s="174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65"/>
    </row>
    <row r="26" spans="2:15" ht="75.75" customHeight="1">
      <c r="B26" s="68"/>
      <c r="C26" s="68"/>
      <c r="D26" s="67" t="s">
        <v>8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5"/>
    </row>
    <row r="27" spans="2:15" ht="12.75" customHeight="1">
      <c r="B27" s="68"/>
      <c r="C27" s="68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5"/>
    </row>
    <row r="28" spans="2:15" ht="12.75">
      <c r="B28" s="68"/>
      <c r="C28" s="68"/>
      <c r="D28" s="67"/>
      <c r="E28" s="67"/>
      <c r="F28" s="67"/>
      <c r="G28" s="67"/>
      <c r="H28" s="69"/>
      <c r="I28" s="67"/>
      <c r="J28" s="67"/>
      <c r="K28" s="67"/>
      <c r="L28" s="67"/>
      <c r="M28" s="67"/>
      <c r="N28" s="67"/>
      <c r="O28" s="65"/>
    </row>
    <row r="29" spans="2:15" ht="12.75">
      <c r="B29" s="68"/>
      <c r="C29" s="68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5"/>
    </row>
    <row r="30" spans="2:15" ht="12.75">
      <c r="B30" s="68"/>
      <c r="C30" s="68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5"/>
    </row>
    <row r="31" spans="2:15" ht="12.75">
      <c r="B31" s="68"/>
      <c r="C31" s="68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5"/>
    </row>
    <row r="32" spans="2:15" ht="12.75">
      <c r="B32" s="68"/>
      <c r="C32" s="68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5"/>
    </row>
    <row r="33" spans="2:15" ht="12.75">
      <c r="B33" s="68"/>
      <c r="C33" s="68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5"/>
    </row>
    <row r="34" spans="2:15" ht="12.75">
      <c r="B34" s="68"/>
      <c r="C34" s="68"/>
      <c r="D34" s="67"/>
      <c r="E34" s="67"/>
      <c r="F34" s="67"/>
      <c r="G34" s="67"/>
      <c r="H34" s="69"/>
      <c r="I34" s="67"/>
      <c r="J34" s="67"/>
      <c r="K34" s="67"/>
      <c r="L34" s="67"/>
      <c r="M34" s="67"/>
      <c r="N34" s="67"/>
      <c r="O34" s="65"/>
    </row>
    <row r="35" spans="2:15" ht="12.75">
      <c r="B35" s="68"/>
      <c r="C35" s="68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5"/>
    </row>
    <row r="36" spans="2:15" ht="12.75">
      <c r="B36" s="68"/>
      <c r="C36" s="68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5"/>
    </row>
    <row r="37" spans="2:15" ht="12.75">
      <c r="B37" s="68"/>
      <c r="C37" s="68"/>
      <c r="D37" s="67"/>
      <c r="E37" s="67"/>
      <c r="F37" s="67"/>
      <c r="G37" s="69"/>
      <c r="H37" s="67"/>
      <c r="I37" s="67"/>
      <c r="J37" s="67"/>
      <c r="K37" s="69"/>
      <c r="L37" s="67"/>
      <c r="M37" s="67"/>
      <c r="N37" s="67"/>
      <c r="O37" s="65"/>
    </row>
    <row r="38" spans="2:15" ht="12.75">
      <c r="B38" s="68"/>
      <c r="C38" s="68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5"/>
    </row>
    <row r="39" spans="2:15" ht="15">
      <c r="B39" s="66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2:15" ht="12.7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ht="14.25">
      <c r="B41" s="64"/>
    </row>
    <row r="42" ht="14.25">
      <c r="B42" s="64"/>
    </row>
    <row r="43" ht="14.25">
      <c r="B43" s="64"/>
    </row>
  </sheetData>
  <sheetProtection/>
  <mergeCells count="23">
    <mergeCell ref="O4:O5"/>
    <mergeCell ref="B24:B25"/>
    <mergeCell ref="C24:C25"/>
    <mergeCell ref="B16:C16"/>
    <mergeCell ref="B17:C17"/>
    <mergeCell ref="B18:C18"/>
    <mergeCell ref="B20:M20"/>
    <mergeCell ref="B1:O2"/>
    <mergeCell ref="E4:F4"/>
    <mergeCell ref="D4:D5"/>
    <mergeCell ref="I4:J4"/>
    <mergeCell ref="M4:N4"/>
    <mergeCell ref="H4:H5"/>
    <mergeCell ref="L4:L5"/>
    <mergeCell ref="L3:O3"/>
    <mergeCell ref="H3:K3"/>
    <mergeCell ref="D3:G3"/>
    <mergeCell ref="G4:G5"/>
    <mergeCell ref="K4:K5"/>
    <mergeCell ref="B3:C5"/>
    <mergeCell ref="B21:M21"/>
    <mergeCell ref="B22:M22"/>
    <mergeCell ref="B23:M23"/>
  </mergeCells>
  <hyperlinks>
    <hyperlink ref="P1" location="Contents!A1" display="Back to Contents"/>
  </hyperlinks>
  <printOptions/>
  <pageMargins left="0.5" right="0.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140625" style="14" customWidth="1"/>
    <col min="2" max="2" width="34.00390625" style="14" customWidth="1"/>
    <col min="3" max="3" width="10.7109375" style="15" customWidth="1"/>
    <col min="4" max="4" width="4.00390625" style="14" customWidth="1"/>
    <col min="5" max="5" width="33.421875" style="14" customWidth="1"/>
    <col min="6" max="6" width="11.00390625" style="14" customWidth="1"/>
    <col min="7" max="7" width="4.00390625" style="14" customWidth="1"/>
    <col min="8" max="8" width="34.8515625" style="13" customWidth="1"/>
    <col min="9" max="9" width="9.140625" style="13" customWidth="1"/>
    <col min="10" max="10" width="17.28125" style="13" customWidth="1"/>
    <col min="11" max="16384" width="9.140625" style="13" customWidth="1"/>
  </cols>
  <sheetData>
    <row r="1" spans="2:16" ht="14.25">
      <c r="B1" s="180" t="s">
        <v>182</v>
      </c>
      <c r="C1" s="180"/>
      <c r="D1" s="180"/>
      <c r="E1" s="180"/>
      <c r="F1" s="180"/>
      <c r="G1" s="180"/>
      <c r="I1" s="63"/>
      <c r="J1" s="134" t="s">
        <v>181</v>
      </c>
      <c r="K1" s="60"/>
      <c r="L1" s="60"/>
      <c r="M1" s="60"/>
      <c r="N1" s="60"/>
      <c r="O1" s="60"/>
      <c r="P1" s="60"/>
    </row>
    <row r="2" spans="2:16" ht="14.25">
      <c r="B2" s="61"/>
      <c r="C2" s="62"/>
      <c r="D2" s="61"/>
      <c r="E2" s="61"/>
      <c r="F2" s="61"/>
      <c r="G2" s="61"/>
      <c r="H2" s="60"/>
      <c r="I2" s="60"/>
      <c r="J2" s="60"/>
      <c r="K2" s="60"/>
      <c r="L2" s="60"/>
      <c r="M2" s="60"/>
      <c r="N2" s="60"/>
      <c r="O2" s="60"/>
      <c r="P2" s="60"/>
    </row>
    <row r="3" spans="2:9" ht="14.25">
      <c r="B3" s="181"/>
      <c r="C3" s="182"/>
      <c r="E3" s="183"/>
      <c r="F3" s="184"/>
      <c r="H3" s="185"/>
      <c r="I3" s="186"/>
    </row>
    <row r="4" spans="2:19" ht="14.25">
      <c r="B4" s="30" t="s">
        <v>180</v>
      </c>
      <c r="C4" s="59"/>
      <c r="E4" s="30" t="s">
        <v>179</v>
      </c>
      <c r="F4" s="20"/>
      <c r="G4" s="58"/>
      <c r="H4" s="30" t="s">
        <v>178</v>
      </c>
      <c r="I4" s="20"/>
      <c r="J4" s="58"/>
      <c r="K4" s="58"/>
      <c r="L4" s="58"/>
      <c r="M4" s="58"/>
      <c r="N4" s="58"/>
      <c r="O4" s="58"/>
      <c r="P4" s="58"/>
      <c r="Q4" s="58"/>
      <c r="R4" s="58"/>
      <c r="S4" s="58"/>
    </row>
    <row r="5" spans="2:19" ht="12.75">
      <c r="B5" s="23" t="s">
        <v>14</v>
      </c>
      <c r="C5" s="20"/>
      <c r="E5" s="23" t="s">
        <v>14</v>
      </c>
      <c r="F5" s="20"/>
      <c r="G5" s="57"/>
      <c r="H5" s="23" t="s">
        <v>14</v>
      </c>
      <c r="I5" s="20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2:19" ht="14.25">
      <c r="B6" s="21" t="s">
        <v>177</v>
      </c>
      <c r="C6" s="20">
        <v>10687</v>
      </c>
      <c r="E6" s="21" t="s">
        <v>176</v>
      </c>
      <c r="F6" s="20">
        <v>5794</v>
      </c>
      <c r="G6" s="55"/>
      <c r="H6" s="21" t="s">
        <v>175</v>
      </c>
      <c r="I6" s="20">
        <v>29310</v>
      </c>
      <c r="J6" s="56"/>
      <c r="K6" s="34"/>
      <c r="L6" s="55"/>
      <c r="M6" s="55"/>
      <c r="N6" s="34"/>
      <c r="O6" s="55"/>
      <c r="P6" s="55"/>
      <c r="Q6" s="34"/>
      <c r="R6" s="187"/>
      <c r="S6" s="187"/>
    </row>
    <row r="7" spans="2:19" ht="14.25">
      <c r="B7" s="21" t="s">
        <v>174</v>
      </c>
      <c r="C7" s="20">
        <v>8054</v>
      </c>
      <c r="E7" s="21" t="s">
        <v>173</v>
      </c>
      <c r="F7" s="20">
        <v>2785</v>
      </c>
      <c r="G7" s="54"/>
      <c r="H7" s="21" t="s">
        <v>172</v>
      </c>
      <c r="I7" s="20">
        <v>8277</v>
      </c>
      <c r="J7" s="37"/>
      <c r="K7" s="45"/>
      <c r="L7" s="43"/>
      <c r="M7" s="37"/>
      <c r="N7" s="45"/>
      <c r="O7" s="43"/>
      <c r="P7" s="37"/>
      <c r="Q7" s="53"/>
      <c r="R7" s="43"/>
      <c r="S7" s="37"/>
    </row>
    <row r="8" spans="2:19" ht="12.75">
      <c r="B8" s="21" t="s">
        <v>171</v>
      </c>
      <c r="C8" s="20">
        <v>1175</v>
      </c>
      <c r="E8" s="21" t="s">
        <v>170</v>
      </c>
      <c r="F8" s="20">
        <v>1135</v>
      </c>
      <c r="G8" s="34"/>
      <c r="H8" s="21" t="s">
        <v>169</v>
      </c>
      <c r="I8" s="20">
        <v>8979</v>
      </c>
      <c r="J8" s="37"/>
      <c r="K8" s="34"/>
      <c r="L8" s="34"/>
      <c r="M8" s="37"/>
      <c r="N8" s="34"/>
      <c r="O8" s="34"/>
      <c r="P8" s="37"/>
      <c r="Q8" s="34"/>
      <c r="R8" s="34"/>
      <c r="S8" s="37"/>
    </row>
    <row r="9" spans="2:19" ht="12.75">
      <c r="B9" s="21" t="s">
        <v>168</v>
      </c>
      <c r="C9" s="20">
        <v>1044</v>
      </c>
      <c r="E9" s="21" t="s">
        <v>167</v>
      </c>
      <c r="F9" s="20">
        <v>3239</v>
      </c>
      <c r="G9" s="34"/>
      <c r="H9" s="21" t="s">
        <v>166</v>
      </c>
      <c r="I9" s="20">
        <v>933</v>
      </c>
      <c r="J9" s="37"/>
      <c r="K9" s="34"/>
      <c r="L9" s="34"/>
      <c r="M9" s="37"/>
      <c r="N9" s="34"/>
      <c r="O9" s="34"/>
      <c r="P9" s="37"/>
      <c r="Q9" s="34"/>
      <c r="R9" s="34"/>
      <c r="S9" s="37"/>
    </row>
    <row r="10" spans="2:19" ht="12.75">
      <c r="B10" s="21"/>
      <c r="C10" s="20"/>
      <c r="E10" s="21" t="s">
        <v>165</v>
      </c>
      <c r="F10" s="20">
        <v>3177</v>
      </c>
      <c r="G10" s="34"/>
      <c r="H10" s="21" t="s">
        <v>164</v>
      </c>
      <c r="I10" s="20">
        <v>8700</v>
      </c>
      <c r="J10" s="37"/>
      <c r="K10" s="34"/>
      <c r="L10" s="34" t="s">
        <v>8</v>
      </c>
      <c r="M10" s="37"/>
      <c r="N10" s="34"/>
      <c r="O10" s="34"/>
      <c r="P10" s="37"/>
      <c r="Q10" s="34"/>
      <c r="R10" s="34"/>
      <c r="S10" s="37"/>
    </row>
    <row r="11" spans="1:19" ht="12.75">
      <c r="A11" s="17"/>
      <c r="B11" s="23" t="s">
        <v>12</v>
      </c>
      <c r="C11" s="20"/>
      <c r="E11" s="21" t="s">
        <v>163</v>
      </c>
      <c r="F11" s="20">
        <v>877</v>
      </c>
      <c r="G11" s="34"/>
      <c r="H11" s="21" t="s">
        <v>162</v>
      </c>
      <c r="I11" s="20">
        <v>5418</v>
      </c>
      <c r="J11" s="37"/>
      <c r="K11" s="34"/>
      <c r="L11" s="34"/>
      <c r="M11" s="37"/>
      <c r="N11" s="34"/>
      <c r="O11" s="34"/>
      <c r="P11" s="37"/>
      <c r="Q11" s="34"/>
      <c r="R11" s="34"/>
      <c r="S11" s="37"/>
    </row>
    <row r="12" spans="1:19" ht="12.75">
      <c r="A12" s="17"/>
      <c r="B12" s="21" t="s">
        <v>161</v>
      </c>
      <c r="C12" s="20">
        <v>6517</v>
      </c>
      <c r="E12" s="21" t="s">
        <v>160</v>
      </c>
      <c r="F12" s="20">
        <v>3904</v>
      </c>
      <c r="G12" s="34"/>
      <c r="H12" s="21" t="s">
        <v>159</v>
      </c>
      <c r="I12" s="20">
        <v>5298</v>
      </c>
      <c r="J12" s="37"/>
      <c r="K12" s="34"/>
      <c r="L12" s="34"/>
      <c r="M12" s="37"/>
      <c r="N12" s="34"/>
      <c r="O12" s="34"/>
      <c r="P12" s="37"/>
      <c r="Q12" s="34"/>
      <c r="R12" s="34"/>
      <c r="S12" s="37"/>
    </row>
    <row r="13" spans="1:19" ht="12.75">
      <c r="A13" s="17"/>
      <c r="B13" s="21" t="s">
        <v>158</v>
      </c>
      <c r="C13" s="20">
        <v>5541</v>
      </c>
      <c r="E13" s="21" t="s">
        <v>157</v>
      </c>
      <c r="F13" s="20">
        <v>9244</v>
      </c>
      <c r="G13" s="34"/>
      <c r="H13" s="21"/>
      <c r="I13" s="20"/>
      <c r="J13" s="37"/>
      <c r="K13" s="34"/>
      <c r="L13" s="34"/>
      <c r="M13" s="37"/>
      <c r="N13" s="34"/>
      <c r="O13" s="34"/>
      <c r="P13" s="37"/>
      <c r="Q13" s="34"/>
      <c r="R13" s="34"/>
      <c r="S13" s="37"/>
    </row>
    <row r="14" spans="1:19" ht="12.75">
      <c r="A14" s="17"/>
      <c r="B14" s="21"/>
      <c r="C14" s="20"/>
      <c r="E14" s="21"/>
      <c r="F14" s="20"/>
      <c r="G14" s="34"/>
      <c r="H14" s="23" t="s">
        <v>12</v>
      </c>
      <c r="I14" s="20"/>
      <c r="J14" s="37"/>
      <c r="K14" s="34"/>
      <c r="L14" s="34"/>
      <c r="M14" s="37"/>
      <c r="N14" s="34"/>
      <c r="O14" s="34"/>
      <c r="P14" s="37"/>
      <c r="Q14" s="34"/>
      <c r="R14" s="34"/>
      <c r="S14" s="37"/>
    </row>
    <row r="15" spans="2:19" ht="12.75">
      <c r="B15" s="23" t="s">
        <v>37</v>
      </c>
      <c r="C15" s="20"/>
      <c r="E15" s="23" t="s">
        <v>12</v>
      </c>
      <c r="F15" s="20"/>
      <c r="G15" s="34"/>
      <c r="H15" s="21" t="s">
        <v>156</v>
      </c>
      <c r="I15" s="20">
        <v>1811</v>
      </c>
      <c r="J15" s="37"/>
      <c r="K15" s="34"/>
      <c r="L15" s="34"/>
      <c r="M15" s="37"/>
      <c r="N15" s="34"/>
      <c r="O15" s="34"/>
      <c r="P15" s="37"/>
      <c r="Q15" s="34"/>
      <c r="R15" s="34"/>
      <c r="S15" s="37"/>
    </row>
    <row r="16" spans="2:19" ht="12.75">
      <c r="B16" s="24" t="s">
        <v>155</v>
      </c>
      <c r="C16" s="25">
        <v>1498</v>
      </c>
      <c r="E16" s="21" t="s">
        <v>154</v>
      </c>
      <c r="F16" s="20">
        <v>1113</v>
      </c>
      <c r="G16" s="37"/>
      <c r="H16" s="21" t="s">
        <v>153</v>
      </c>
      <c r="I16" s="20">
        <v>8066</v>
      </c>
      <c r="J16" s="37"/>
      <c r="K16" s="34"/>
      <c r="L16" s="34"/>
      <c r="M16" s="37"/>
      <c r="N16" s="34"/>
      <c r="O16" s="34"/>
      <c r="P16" s="37"/>
      <c r="Q16" s="34"/>
      <c r="R16" s="34"/>
      <c r="S16" s="37"/>
    </row>
    <row r="17" spans="2:19" s="13" customFormat="1" ht="12.75">
      <c r="B17" s="24" t="s">
        <v>152</v>
      </c>
      <c r="C17" s="25">
        <v>1293</v>
      </c>
      <c r="D17" s="14"/>
      <c r="E17" s="21" t="s">
        <v>151</v>
      </c>
      <c r="F17" s="20">
        <v>4122</v>
      </c>
      <c r="G17" s="37"/>
      <c r="H17" s="21" t="s">
        <v>150</v>
      </c>
      <c r="I17" s="20">
        <v>12439</v>
      </c>
      <c r="J17" s="37"/>
      <c r="K17" s="34"/>
      <c r="L17" s="52"/>
      <c r="M17" s="37"/>
      <c r="N17" s="34"/>
      <c r="O17" s="34"/>
      <c r="P17" s="37"/>
      <c r="Q17" s="34"/>
      <c r="R17" s="34"/>
      <c r="S17" s="37"/>
    </row>
    <row r="18" spans="2:19" s="13" customFormat="1" ht="12.75">
      <c r="B18" s="19" t="s">
        <v>9</v>
      </c>
      <c r="C18" s="29">
        <f>SUM(C6:C17)</f>
        <v>35809</v>
      </c>
      <c r="D18" s="14"/>
      <c r="E18" s="21"/>
      <c r="F18" s="20"/>
      <c r="G18" s="37"/>
      <c r="H18" s="21" t="s">
        <v>149</v>
      </c>
      <c r="I18" s="20">
        <v>11043</v>
      </c>
      <c r="J18" s="37"/>
      <c r="K18" s="34"/>
      <c r="L18" s="34"/>
      <c r="M18" s="37"/>
      <c r="N18" s="34"/>
      <c r="O18" s="34"/>
      <c r="P18" s="37"/>
      <c r="Q18" s="34"/>
      <c r="R18" s="34"/>
      <c r="S18" s="37"/>
    </row>
    <row r="19" spans="2:19" s="13" customFormat="1" ht="12.75">
      <c r="B19" s="14"/>
      <c r="C19" s="15"/>
      <c r="D19" s="14"/>
      <c r="E19" s="23" t="s">
        <v>37</v>
      </c>
      <c r="F19" s="20"/>
      <c r="G19" s="37"/>
      <c r="H19" s="21"/>
      <c r="I19" s="20"/>
      <c r="J19" s="37"/>
      <c r="K19" s="34"/>
      <c r="L19" s="34"/>
      <c r="M19" s="37"/>
      <c r="N19" s="34"/>
      <c r="O19" s="34"/>
      <c r="P19" s="37"/>
      <c r="Q19" s="34"/>
      <c r="R19" s="34"/>
      <c r="S19" s="37"/>
    </row>
    <row r="20" spans="2:19" s="13" customFormat="1" ht="14.25">
      <c r="B20" s="51"/>
      <c r="C20" s="50"/>
      <c r="D20" s="14"/>
      <c r="E20" s="24" t="s">
        <v>148</v>
      </c>
      <c r="F20" s="25">
        <v>542</v>
      </c>
      <c r="G20" s="37"/>
      <c r="H20" s="23" t="s">
        <v>37</v>
      </c>
      <c r="I20" s="20"/>
      <c r="J20" s="37"/>
      <c r="K20" s="34"/>
      <c r="L20" s="34"/>
      <c r="M20" s="37"/>
      <c r="N20" s="34"/>
      <c r="O20" s="34"/>
      <c r="P20" s="37"/>
      <c r="Q20" s="34"/>
      <c r="R20" s="34"/>
      <c r="S20" s="37"/>
    </row>
    <row r="21" spans="2:19" s="13" customFormat="1" ht="12.75">
      <c r="B21" s="30" t="s">
        <v>147</v>
      </c>
      <c r="C21" s="20"/>
      <c r="D21" s="14"/>
      <c r="E21" s="24" t="s">
        <v>146</v>
      </c>
      <c r="F21" s="25">
        <v>259</v>
      </c>
      <c r="G21" s="37"/>
      <c r="H21" s="24" t="s">
        <v>145</v>
      </c>
      <c r="I21" s="25">
        <v>3447</v>
      </c>
      <c r="J21" s="37"/>
      <c r="K21" s="34"/>
      <c r="L21" s="34"/>
      <c r="M21" s="37"/>
      <c r="N21" s="34"/>
      <c r="O21" s="34"/>
      <c r="P21" s="37"/>
      <c r="Q21" s="34"/>
      <c r="R21" s="34"/>
      <c r="S21" s="37"/>
    </row>
    <row r="22" spans="2:19" s="13" customFormat="1" ht="12.75">
      <c r="B22" s="23" t="s">
        <v>14</v>
      </c>
      <c r="C22" s="20"/>
      <c r="D22" s="14"/>
      <c r="E22" s="24" t="s">
        <v>144</v>
      </c>
      <c r="F22" s="25">
        <v>98</v>
      </c>
      <c r="G22" s="37"/>
      <c r="H22" s="24" t="s">
        <v>143</v>
      </c>
      <c r="I22" s="25">
        <v>1050</v>
      </c>
      <c r="J22" s="37"/>
      <c r="K22" s="34"/>
      <c r="L22" s="34"/>
      <c r="M22" s="37"/>
      <c r="N22" s="34"/>
      <c r="O22" s="34"/>
      <c r="P22" s="37"/>
      <c r="Q22" s="34"/>
      <c r="R22" s="34"/>
      <c r="S22" s="37"/>
    </row>
    <row r="23" spans="2:19" s="13" customFormat="1" ht="12.75">
      <c r="B23" s="21" t="s">
        <v>142</v>
      </c>
      <c r="C23" s="20">
        <v>3655</v>
      </c>
      <c r="D23" s="14"/>
      <c r="E23" s="24" t="s">
        <v>141</v>
      </c>
      <c r="F23" s="25">
        <v>883</v>
      </c>
      <c r="G23" s="37"/>
      <c r="H23" s="24" t="s">
        <v>140</v>
      </c>
      <c r="I23" s="25">
        <v>480</v>
      </c>
      <c r="J23" s="37"/>
      <c r="K23" s="34"/>
      <c r="L23" s="34"/>
      <c r="M23" s="37"/>
      <c r="N23" s="34"/>
      <c r="O23" s="34"/>
      <c r="P23" s="37"/>
      <c r="Q23" s="34"/>
      <c r="R23" s="34"/>
      <c r="S23" s="37"/>
    </row>
    <row r="24" spans="2:19" s="13" customFormat="1" ht="12.75">
      <c r="B24" s="21" t="s">
        <v>139</v>
      </c>
      <c r="C24" s="20">
        <v>2922</v>
      </c>
      <c r="D24" s="14"/>
      <c r="E24" s="24" t="s">
        <v>138</v>
      </c>
      <c r="F24" s="25">
        <v>325</v>
      </c>
      <c r="G24" s="37"/>
      <c r="H24" s="24" t="s">
        <v>137</v>
      </c>
      <c r="I24" s="25">
        <v>326</v>
      </c>
      <c r="J24" s="37"/>
      <c r="K24" s="34"/>
      <c r="L24" s="34"/>
      <c r="M24" s="37"/>
      <c r="N24" s="34"/>
      <c r="O24" s="34"/>
      <c r="P24" s="37"/>
      <c r="Q24" s="34"/>
      <c r="R24" s="34"/>
      <c r="S24" s="37"/>
    </row>
    <row r="25" spans="2:19" s="13" customFormat="1" ht="12.75">
      <c r="B25" s="21" t="s">
        <v>136</v>
      </c>
      <c r="C25" s="20">
        <v>1595</v>
      </c>
      <c r="D25" s="14"/>
      <c r="E25" s="24" t="s">
        <v>135</v>
      </c>
      <c r="F25" s="25">
        <v>298</v>
      </c>
      <c r="G25" s="37"/>
      <c r="H25" s="24" t="s">
        <v>134</v>
      </c>
      <c r="I25" s="25">
        <v>2779</v>
      </c>
      <c r="J25" s="37"/>
      <c r="K25" s="34"/>
      <c r="L25" s="34"/>
      <c r="M25" s="37"/>
      <c r="N25" s="34"/>
      <c r="O25" s="34"/>
      <c r="P25" s="37"/>
      <c r="Q25" s="34"/>
      <c r="R25" s="34"/>
      <c r="S25" s="37"/>
    </row>
    <row r="26" spans="2:19" s="13" customFormat="1" ht="12.75">
      <c r="B26" s="21" t="s">
        <v>133</v>
      </c>
      <c r="C26" s="20">
        <v>1347</v>
      </c>
      <c r="D26" s="14"/>
      <c r="E26" s="24" t="s">
        <v>132</v>
      </c>
      <c r="F26" s="25">
        <v>225</v>
      </c>
      <c r="G26" s="37"/>
      <c r="H26" s="24" t="s">
        <v>131</v>
      </c>
      <c r="I26" s="25">
        <v>1706</v>
      </c>
      <c r="J26" s="37"/>
      <c r="K26" s="34"/>
      <c r="L26" s="34"/>
      <c r="M26" s="37"/>
      <c r="N26" s="34"/>
      <c r="O26" s="34"/>
      <c r="P26" s="37"/>
      <c r="Q26" s="34"/>
      <c r="R26" s="34"/>
      <c r="S26" s="37"/>
    </row>
    <row r="27" spans="2:19" s="13" customFormat="1" ht="12.75">
      <c r="B27" s="21" t="s">
        <v>130</v>
      </c>
      <c r="C27" s="20">
        <v>544</v>
      </c>
      <c r="D27" s="14"/>
      <c r="E27" s="19" t="s">
        <v>9</v>
      </c>
      <c r="F27" s="29">
        <f>SUM(F6:F26)</f>
        <v>38020</v>
      </c>
      <c r="G27" s="37"/>
      <c r="H27" s="19" t="s">
        <v>9</v>
      </c>
      <c r="I27" s="29">
        <f>SUM(I6:I26)</f>
        <v>110062</v>
      </c>
      <c r="J27" s="37"/>
      <c r="K27" s="34"/>
      <c r="L27" s="34"/>
      <c r="M27" s="37"/>
      <c r="N27" s="34"/>
      <c r="O27" s="34"/>
      <c r="P27" s="37"/>
      <c r="Q27" s="34"/>
      <c r="R27" s="34"/>
      <c r="S27" s="37"/>
    </row>
    <row r="28" spans="2:19" s="13" customFormat="1" ht="12.75">
      <c r="B28" s="21"/>
      <c r="C28" s="20"/>
      <c r="D28" s="14"/>
      <c r="E28" s="14"/>
      <c r="F28" s="14"/>
      <c r="G28" s="37"/>
      <c r="J28" s="37"/>
      <c r="K28" s="34"/>
      <c r="L28" s="34"/>
      <c r="M28" s="37"/>
      <c r="N28" s="34"/>
      <c r="O28" s="34"/>
      <c r="P28" s="37"/>
      <c r="Q28" s="34"/>
      <c r="R28" s="34"/>
      <c r="S28" s="37"/>
    </row>
    <row r="29" spans="2:19" s="13" customFormat="1" ht="14.25">
      <c r="B29" s="23" t="s">
        <v>12</v>
      </c>
      <c r="C29" s="20"/>
      <c r="D29" s="14"/>
      <c r="E29" s="49"/>
      <c r="F29" s="48"/>
      <c r="G29" s="37"/>
      <c r="H29" s="47"/>
      <c r="I29" s="46"/>
      <c r="J29" s="41"/>
      <c r="K29" s="45"/>
      <c r="L29" s="44"/>
      <c r="M29" s="44"/>
      <c r="N29" s="45"/>
      <c r="O29" s="41"/>
      <c r="P29" s="41"/>
      <c r="Q29" s="45"/>
      <c r="R29" s="41"/>
      <c r="S29" s="41"/>
    </row>
    <row r="30" spans="2:19" s="13" customFormat="1" ht="13.5" customHeight="1">
      <c r="B30" s="21" t="s">
        <v>129</v>
      </c>
      <c r="C30" s="20">
        <v>3030</v>
      </c>
      <c r="D30" s="14"/>
      <c r="E30" s="30" t="s">
        <v>128</v>
      </c>
      <c r="F30" s="20"/>
      <c r="G30" s="37"/>
      <c r="H30" s="30" t="s">
        <v>127</v>
      </c>
      <c r="I30" s="20"/>
      <c r="J30" s="42"/>
      <c r="K30" s="44"/>
      <c r="L30" s="43"/>
      <c r="M30" s="42"/>
      <c r="N30" s="41"/>
      <c r="O30" s="43"/>
      <c r="P30" s="42"/>
      <c r="Q30" s="41"/>
      <c r="R30" s="40"/>
      <c r="S30" s="37"/>
    </row>
    <row r="31" spans="2:19" s="13" customFormat="1" ht="12.75">
      <c r="B31" s="21"/>
      <c r="C31" s="20"/>
      <c r="D31" s="14"/>
      <c r="E31" s="23" t="s">
        <v>14</v>
      </c>
      <c r="F31" s="20"/>
      <c r="G31" s="37"/>
      <c r="H31" s="23" t="s">
        <v>14</v>
      </c>
      <c r="I31" s="20"/>
      <c r="J31" s="37"/>
      <c r="K31" s="34"/>
      <c r="L31" s="34"/>
      <c r="M31" s="37"/>
      <c r="N31" s="34"/>
      <c r="O31" s="34"/>
      <c r="P31" s="37"/>
      <c r="Q31" s="34"/>
      <c r="R31" s="34"/>
      <c r="S31" s="37"/>
    </row>
    <row r="32" spans="2:19" s="13" customFormat="1" ht="12.75">
      <c r="B32" s="23" t="s">
        <v>37</v>
      </c>
      <c r="C32" s="20"/>
      <c r="D32" s="14"/>
      <c r="E32" s="21" t="s">
        <v>126</v>
      </c>
      <c r="F32" s="20">
        <v>5004</v>
      </c>
      <c r="G32" s="37"/>
      <c r="H32" s="21" t="s">
        <v>125</v>
      </c>
      <c r="I32" s="20">
        <v>555</v>
      </c>
      <c r="J32" s="37"/>
      <c r="K32" s="34"/>
      <c r="L32" s="34"/>
      <c r="M32" s="37"/>
      <c r="N32" s="34"/>
      <c r="O32" s="34"/>
      <c r="P32" s="37"/>
      <c r="Q32" s="34"/>
      <c r="R32" s="34"/>
      <c r="S32" s="37"/>
    </row>
    <row r="33" spans="2:19" s="13" customFormat="1" ht="12.75">
      <c r="B33" s="24" t="s">
        <v>124</v>
      </c>
      <c r="C33" s="25">
        <v>1091</v>
      </c>
      <c r="D33" s="14"/>
      <c r="E33" s="21" t="s">
        <v>123</v>
      </c>
      <c r="F33" s="20">
        <v>2853</v>
      </c>
      <c r="G33" s="37"/>
      <c r="H33" s="21" t="s">
        <v>122</v>
      </c>
      <c r="I33" s="20">
        <v>14183</v>
      </c>
      <c r="J33" s="37"/>
      <c r="K33" s="34"/>
      <c r="L33" s="34"/>
      <c r="M33" s="37"/>
      <c r="N33" s="34"/>
      <c r="O33" s="34"/>
      <c r="P33" s="37"/>
      <c r="Q33" s="34"/>
      <c r="R33" s="34"/>
      <c r="S33" s="37"/>
    </row>
    <row r="34" spans="2:19" s="13" customFormat="1" ht="12.75">
      <c r="B34" s="24" t="s">
        <v>121</v>
      </c>
      <c r="C34" s="25">
        <v>1084</v>
      </c>
      <c r="D34" s="14"/>
      <c r="E34" s="21" t="s">
        <v>120</v>
      </c>
      <c r="F34" s="20">
        <v>1896</v>
      </c>
      <c r="G34" s="37"/>
      <c r="H34" s="21" t="s">
        <v>119</v>
      </c>
      <c r="I34" s="20">
        <v>4106</v>
      </c>
      <c r="J34" s="37"/>
      <c r="K34" s="34"/>
      <c r="L34" s="34"/>
      <c r="M34" s="37"/>
      <c r="N34" s="34"/>
      <c r="O34" s="34"/>
      <c r="P34" s="37"/>
      <c r="Q34" s="34"/>
      <c r="R34" s="34"/>
      <c r="S34" s="37"/>
    </row>
    <row r="35" spans="2:19" s="13" customFormat="1" ht="12.75">
      <c r="B35" s="24" t="s">
        <v>118</v>
      </c>
      <c r="C35" s="25">
        <v>800</v>
      </c>
      <c r="D35" s="14"/>
      <c r="E35" s="21" t="s">
        <v>117</v>
      </c>
      <c r="F35" s="20">
        <v>2098</v>
      </c>
      <c r="G35" s="37"/>
      <c r="H35" s="21" t="s">
        <v>116</v>
      </c>
      <c r="I35" s="20">
        <v>11752</v>
      </c>
      <c r="J35" s="37"/>
      <c r="K35" s="34"/>
      <c r="L35" s="34"/>
      <c r="M35" s="37"/>
      <c r="N35" s="34"/>
      <c r="O35" s="34"/>
      <c r="P35" s="37"/>
      <c r="Q35" s="34"/>
      <c r="R35" s="34"/>
      <c r="S35" s="37"/>
    </row>
    <row r="36" spans="2:19" s="13" customFormat="1" ht="12.75">
      <c r="B36" s="24" t="s">
        <v>115</v>
      </c>
      <c r="C36" s="25">
        <v>365</v>
      </c>
      <c r="D36" s="14"/>
      <c r="E36" s="21"/>
      <c r="F36" s="20"/>
      <c r="G36" s="37"/>
      <c r="H36" s="21" t="s">
        <v>114</v>
      </c>
      <c r="I36" s="20">
        <v>8971</v>
      </c>
      <c r="J36" s="37"/>
      <c r="K36" s="34"/>
      <c r="L36" s="34"/>
      <c r="M36" s="37"/>
      <c r="N36" s="34"/>
      <c r="O36" s="34"/>
      <c r="P36" s="37"/>
      <c r="Q36" s="34"/>
      <c r="R36" s="34"/>
      <c r="S36" s="37"/>
    </row>
    <row r="37" spans="2:19" s="13" customFormat="1" ht="12.75">
      <c r="B37" s="19" t="s">
        <v>9</v>
      </c>
      <c r="C37" s="29">
        <f>SUM(C23:C36)</f>
        <v>16433</v>
      </c>
      <c r="D37" s="14"/>
      <c r="E37" s="23" t="s">
        <v>12</v>
      </c>
      <c r="F37" s="20"/>
      <c r="G37" s="34"/>
      <c r="H37" s="21" t="s">
        <v>113</v>
      </c>
      <c r="I37" s="20">
        <v>8228</v>
      </c>
      <c r="J37" s="37"/>
      <c r="K37" s="34"/>
      <c r="L37" s="34"/>
      <c r="M37" s="37"/>
      <c r="N37" s="34"/>
      <c r="O37" s="34"/>
      <c r="P37" s="37"/>
      <c r="Q37" s="34"/>
      <c r="R37" s="34"/>
      <c r="S37" s="37"/>
    </row>
    <row r="38" spans="2:19" s="13" customFormat="1" ht="12.75">
      <c r="B38" s="14"/>
      <c r="C38" s="15"/>
      <c r="D38" s="14"/>
      <c r="E38" s="21" t="s">
        <v>112</v>
      </c>
      <c r="F38" s="20">
        <v>7378</v>
      </c>
      <c r="G38" s="34"/>
      <c r="H38" s="21" t="s">
        <v>111</v>
      </c>
      <c r="I38" s="20">
        <v>23018</v>
      </c>
      <c r="J38" s="37"/>
      <c r="K38" s="34"/>
      <c r="L38" s="34"/>
      <c r="M38" s="37"/>
      <c r="N38" s="34"/>
      <c r="O38" s="34"/>
      <c r="P38" s="37"/>
      <c r="Q38" s="34"/>
      <c r="R38" s="34"/>
      <c r="S38" s="37"/>
    </row>
    <row r="39" spans="2:19" s="13" customFormat="1" ht="14.25">
      <c r="B39" s="39"/>
      <c r="C39" s="38"/>
      <c r="D39" s="14"/>
      <c r="E39" s="21" t="s">
        <v>110</v>
      </c>
      <c r="F39" s="20">
        <v>3400</v>
      </c>
      <c r="G39" s="34"/>
      <c r="H39" s="21" t="s">
        <v>109</v>
      </c>
      <c r="I39" s="20">
        <v>26187</v>
      </c>
      <c r="J39" s="37"/>
      <c r="K39" s="34"/>
      <c r="L39" s="34"/>
      <c r="M39" s="37"/>
      <c r="N39" s="34"/>
      <c r="O39" s="34"/>
      <c r="P39" s="37"/>
      <c r="Q39" s="34"/>
      <c r="R39" s="34"/>
      <c r="S39" s="37"/>
    </row>
    <row r="40" spans="2:19" s="13" customFormat="1" ht="12.75">
      <c r="B40" s="30" t="s">
        <v>108</v>
      </c>
      <c r="C40" s="20"/>
      <c r="D40" s="14"/>
      <c r="E40" s="19" t="s">
        <v>9</v>
      </c>
      <c r="F40" s="18">
        <f>SUM(F32:F39)</f>
        <v>22629</v>
      </c>
      <c r="G40" s="14"/>
      <c r="H40" s="21" t="s">
        <v>107</v>
      </c>
      <c r="I40" s="20">
        <v>5681</v>
      </c>
      <c r="J40" s="37"/>
      <c r="K40" s="34"/>
      <c r="L40" s="34"/>
      <c r="M40" s="37"/>
      <c r="N40" s="34"/>
      <c r="O40" s="34"/>
      <c r="P40" s="37"/>
      <c r="Q40" s="34"/>
      <c r="R40" s="34"/>
      <c r="S40" s="37"/>
    </row>
    <row r="41" spans="2:19" s="13" customFormat="1" ht="12.75">
      <c r="B41" s="23" t="s">
        <v>14</v>
      </c>
      <c r="C41" s="20"/>
      <c r="D41" s="14"/>
      <c r="E41" s="14"/>
      <c r="F41" s="14"/>
      <c r="G41" s="14"/>
      <c r="H41" s="21" t="s">
        <v>106</v>
      </c>
      <c r="I41" s="20">
        <v>10445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2:19" s="13" customFormat="1" ht="14.25">
      <c r="B42" s="21" t="s">
        <v>105</v>
      </c>
      <c r="C42" s="20">
        <v>22388</v>
      </c>
      <c r="D42" s="14"/>
      <c r="E42" s="36"/>
      <c r="F42" s="35"/>
      <c r="G42" s="14"/>
      <c r="H42" s="21" t="s">
        <v>104</v>
      </c>
      <c r="I42" s="20">
        <v>12842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2:19" s="13" customFormat="1" ht="12.75">
      <c r="B43" s="21" t="s">
        <v>103</v>
      </c>
      <c r="C43" s="20">
        <v>14285</v>
      </c>
      <c r="D43" s="14"/>
      <c r="E43" s="30" t="s">
        <v>102</v>
      </c>
      <c r="F43" s="20"/>
      <c r="G43" s="14"/>
      <c r="H43" s="21" t="s">
        <v>101</v>
      </c>
      <c r="I43" s="20">
        <v>5903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2:9" s="13" customFormat="1" ht="12.75">
      <c r="B44" s="21" t="s">
        <v>100</v>
      </c>
      <c r="C44" s="20">
        <v>14198</v>
      </c>
      <c r="D44" s="14"/>
      <c r="E44" s="23" t="s">
        <v>14</v>
      </c>
      <c r="F44" s="20"/>
      <c r="G44" s="14"/>
      <c r="H44" s="21" t="s">
        <v>99</v>
      </c>
      <c r="I44" s="20">
        <v>3768</v>
      </c>
    </row>
    <row r="45" spans="2:9" s="13" customFormat="1" ht="12.75">
      <c r="B45" s="21" t="s">
        <v>98</v>
      </c>
      <c r="C45" s="20">
        <v>11809</v>
      </c>
      <c r="D45" s="14"/>
      <c r="E45" s="21" t="s">
        <v>97</v>
      </c>
      <c r="F45" s="20">
        <v>5057</v>
      </c>
      <c r="G45" s="14"/>
      <c r="H45" s="21"/>
      <c r="I45" s="20"/>
    </row>
    <row r="46" spans="2:9" s="13" customFormat="1" ht="12.75">
      <c r="B46" s="21" t="s">
        <v>96</v>
      </c>
      <c r="C46" s="20">
        <v>10666</v>
      </c>
      <c r="D46" s="14"/>
      <c r="E46" s="21" t="s">
        <v>95</v>
      </c>
      <c r="F46" s="20">
        <v>3836</v>
      </c>
      <c r="G46" s="14"/>
      <c r="H46" s="23" t="s">
        <v>12</v>
      </c>
      <c r="I46" s="20"/>
    </row>
    <row r="47" spans="2:9" s="13" customFormat="1" ht="12.75">
      <c r="B47" s="21" t="s">
        <v>94</v>
      </c>
      <c r="C47" s="20">
        <v>10534</v>
      </c>
      <c r="D47" s="14"/>
      <c r="E47" s="21" t="s">
        <v>93</v>
      </c>
      <c r="F47" s="20">
        <v>3893</v>
      </c>
      <c r="G47" s="14"/>
      <c r="H47" s="21" t="s">
        <v>92</v>
      </c>
      <c r="I47" s="20">
        <v>1001</v>
      </c>
    </row>
    <row r="48" spans="2:9" s="13" customFormat="1" ht="12.75">
      <c r="B48" s="21" t="s">
        <v>91</v>
      </c>
      <c r="C48" s="20">
        <v>10081</v>
      </c>
      <c r="D48" s="14"/>
      <c r="E48" s="21" t="s">
        <v>90</v>
      </c>
      <c r="F48" s="20">
        <v>1906</v>
      </c>
      <c r="G48" s="14"/>
      <c r="H48" s="21" t="s">
        <v>89</v>
      </c>
      <c r="I48" s="20">
        <v>6029</v>
      </c>
    </row>
    <row r="49" spans="2:9" ht="12.75">
      <c r="B49" s="21" t="s">
        <v>88</v>
      </c>
      <c r="C49" s="20">
        <v>9125</v>
      </c>
      <c r="E49" s="21" t="s">
        <v>87</v>
      </c>
      <c r="F49" s="20">
        <v>37756</v>
      </c>
      <c r="H49" s="21" t="s">
        <v>86</v>
      </c>
      <c r="I49" s="20">
        <v>6709</v>
      </c>
    </row>
    <row r="50" spans="2:9" ht="12.75">
      <c r="B50" s="21" t="s">
        <v>85</v>
      </c>
      <c r="C50" s="20">
        <v>8992</v>
      </c>
      <c r="E50" s="21" t="s">
        <v>84</v>
      </c>
      <c r="F50" s="20">
        <v>6122</v>
      </c>
      <c r="H50" s="21" t="s">
        <v>83</v>
      </c>
      <c r="I50" s="20">
        <v>4514</v>
      </c>
    </row>
    <row r="51" spans="2:9" ht="12.75">
      <c r="B51" s="21" t="s">
        <v>82</v>
      </c>
      <c r="C51" s="20">
        <v>8720</v>
      </c>
      <c r="E51" s="21" t="s">
        <v>81</v>
      </c>
      <c r="F51" s="20">
        <v>13191</v>
      </c>
      <c r="G51" s="17"/>
      <c r="H51" s="21" t="s">
        <v>80</v>
      </c>
      <c r="I51" s="20">
        <v>2322</v>
      </c>
    </row>
    <row r="52" spans="2:9" ht="12.75">
      <c r="B52" s="21" t="s">
        <v>79</v>
      </c>
      <c r="C52" s="20">
        <v>8138</v>
      </c>
      <c r="E52" s="21" t="s">
        <v>78</v>
      </c>
      <c r="F52" s="20">
        <v>8008</v>
      </c>
      <c r="G52" s="17"/>
      <c r="H52" s="21" t="s">
        <v>77</v>
      </c>
      <c r="I52" s="20">
        <v>906</v>
      </c>
    </row>
    <row r="53" spans="2:9" ht="12.75">
      <c r="B53" s="21" t="s">
        <v>76</v>
      </c>
      <c r="C53" s="20">
        <v>7256</v>
      </c>
      <c r="E53" s="21" t="s">
        <v>75</v>
      </c>
      <c r="F53" s="20">
        <v>9462</v>
      </c>
      <c r="G53" s="17"/>
      <c r="H53" s="21" t="s">
        <v>74</v>
      </c>
      <c r="I53" s="20">
        <v>6217</v>
      </c>
    </row>
    <row r="54" spans="2:9" ht="12.75">
      <c r="B54" s="21" t="s">
        <v>73</v>
      </c>
      <c r="C54" s="20">
        <v>6947</v>
      </c>
      <c r="E54" s="21" t="s">
        <v>72</v>
      </c>
      <c r="F54" s="20">
        <v>11721</v>
      </c>
      <c r="G54" s="17"/>
      <c r="H54" s="21" t="s">
        <v>71</v>
      </c>
      <c r="I54" s="20">
        <v>19092</v>
      </c>
    </row>
    <row r="55" spans="1:9" s="16" customFormat="1" ht="12.75">
      <c r="A55" s="17"/>
      <c r="B55" s="21" t="s">
        <v>70</v>
      </c>
      <c r="C55" s="20">
        <v>5367</v>
      </c>
      <c r="D55" s="17"/>
      <c r="E55" s="21" t="s">
        <v>69</v>
      </c>
      <c r="F55" s="20">
        <v>8996</v>
      </c>
      <c r="G55" s="17"/>
      <c r="H55" s="21" t="s">
        <v>68</v>
      </c>
      <c r="I55" s="20">
        <v>17393</v>
      </c>
    </row>
    <row r="56" spans="1:9" s="16" customFormat="1" ht="12.75">
      <c r="A56" s="17"/>
      <c r="B56" s="21" t="s">
        <v>67</v>
      </c>
      <c r="C56" s="20">
        <v>4979</v>
      </c>
      <c r="D56" s="17"/>
      <c r="E56" s="21" t="s">
        <v>66</v>
      </c>
      <c r="F56" s="20">
        <v>13448</v>
      </c>
      <c r="G56" s="17"/>
      <c r="H56" s="21"/>
      <c r="I56" s="20"/>
    </row>
    <row r="57" spans="1:9" s="16" customFormat="1" ht="12.75">
      <c r="A57" s="17"/>
      <c r="B57" s="21" t="s">
        <v>65</v>
      </c>
      <c r="C57" s="20">
        <v>4325</v>
      </c>
      <c r="D57" s="17"/>
      <c r="E57" s="21" t="s">
        <v>64</v>
      </c>
      <c r="F57" s="20">
        <v>5911</v>
      </c>
      <c r="G57" s="17"/>
      <c r="H57" s="23" t="s">
        <v>37</v>
      </c>
      <c r="I57" s="20"/>
    </row>
    <row r="58" spans="1:9" s="16" customFormat="1" ht="12.75">
      <c r="A58" s="17"/>
      <c r="B58" s="21" t="s">
        <v>63</v>
      </c>
      <c r="C58" s="20">
        <v>3354</v>
      </c>
      <c r="D58" s="17"/>
      <c r="E58" s="21" t="s">
        <v>62</v>
      </c>
      <c r="F58" s="20">
        <v>9298</v>
      </c>
      <c r="G58" s="17"/>
      <c r="H58" s="24" t="s">
        <v>61</v>
      </c>
      <c r="I58" s="25">
        <v>1957</v>
      </c>
    </row>
    <row r="59" spans="1:9" s="16" customFormat="1" ht="12.75">
      <c r="A59" s="17"/>
      <c r="B59" s="24"/>
      <c r="C59" s="22"/>
      <c r="D59" s="17"/>
      <c r="E59" s="21" t="s">
        <v>60</v>
      </c>
      <c r="F59" s="20">
        <v>6427</v>
      </c>
      <c r="G59" s="17"/>
      <c r="H59" s="24" t="s">
        <v>59</v>
      </c>
      <c r="I59" s="25">
        <v>697</v>
      </c>
    </row>
    <row r="60" spans="1:9" s="16" customFormat="1" ht="12.75">
      <c r="A60" s="17"/>
      <c r="B60" s="23" t="s">
        <v>12</v>
      </c>
      <c r="C60" s="22"/>
      <c r="D60" s="17"/>
      <c r="E60" s="24"/>
      <c r="F60" s="22"/>
      <c r="G60" s="17"/>
      <c r="H60" s="24" t="s">
        <v>58</v>
      </c>
      <c r="I60" s="25">
        <v>2627</v>
      </c>
    </row>
    <row r="61" spans="1:9" s="16" customFormat="1" ht="12.75">
      <c r="A61" s="17"/>
      <c r="B61" s="21" t="s">
        <v>57</v>
      </c>
      <c r="C61" s="20">
        <v>25320</v>
      </c>
      <c r="D61" s="17"/>
      <c r="E61" s="23" t="s">
        <v>12</v>
      </c>
      <c r="F61" s="22"/>
      <c r="G61" s="17"/>
      <c r="H61" s="24" t="s">
        <v>56</v>
      </c>
      <c r="I61" s="25">
        <v>813</v>
      </c>
    </row>
    <row r="62" spans="1:9" s="16" customFormat="1" ht="12.75">
      <c r="A62" s="17"/>
      <c r="B62" s="21" t="s">
        <v>55</v>
      </c>
      <c r="C62" s="20">
        <v>21503</v>
      </c>
      <c r="D62" s="17"/>
      <c r="E62" s="21" t="s">
        <v>54</v>
      </c>
      <c r="F62" s="20">
        <v>5007</v>
      </c>
      <c r="G62" s="17"/>
      <c r="H62" s="24" t="s">
        <v>53</v>
      </c>
      <c r="I62" s="25">
        <v>462</v>
      </c>
    </row>
    <row r="63" spans="1:9" s="16" customFormat="1" ht="12.75">
      <c r="A63" s="17"/>
      <c r="B63" s="21" t="s">
        <v>52</v>
      </c>
      <c r="C63" s="20">
        <v>10493</v>
      </c>
      <c r="D63" s="17"/>
      <c r="E63" s="21" t="s">
        <v>51</v>
      </c>
      <c r="F63" s="20">
        <v>10875</v>
      </c>
      <c r="G63" s="14"/>
      <c r="H63" s="24" t="s">
        <v>50</v>
      </c>
      <c r="I63" s="25">
        <v>5480</v>
      </c>
    </row>
    <row r="64" spans="1:9" s="16" customFormat="1" ht="12.75">
      <c r="A64" s="17"/>
      <c r="B64" s="21" t="s">
        <v>49</v>
      </c>
      <c r="C64" s="20">
        <v>9455</v>
      </c>
      <c r="D64" s="17"/>
      <c r="E64" s="21" t="s">
        <v>48</v>
      </c>
      <c r="F64" s="20">
        <v>830</v>
      </c>
      <c r="G64" s="14"/>
      <c r="H64" s="19" t="s">
        <v>9</v>
      </c>
      <c r="I64" s="29">
        <f>SUM(I32:I63)</f>
        <v>211858</v>
      </c>
    </row>
    <row r="65" spans="1:9" s="16" customFormat="1" ht="12.75">
      <c r="A65" s="17"/>
      <c r="B65" s="21" t="s">
        <v>47</v>
      </c>
      <c r="C65" s="20">
        <v>6473</v>
      </c>
      <c r="D65" s="17"/>
      <c r="E65" s="21" t="s">
        <v>46</v>
      </c>
      <c r="F65" s="20">
        <v>6564</v>
      </c>
      <c r="G65" s="14"/>
      <c r="H65" s="17"/>
      <c r="I65" s="33"/>
    </row>
    <row r="66" spans="1:9" s="16" customFormat="1" ht="14.25">
      <c r="A66" s="17"/>
      <c r="B66" s="21" t="s">
        <v>45</v>
      </c>
      <c r="C66" s="20">
        <v>4380</v>
      </c>
      <c r="D66" s="17"/>
      <c r="E66" s="21" t="s">
        <v>44</v>
      </c>
      <c r="F66" s="20">
        <v>6413</v>
      </c>
      <c r="G66" s="14"/>
      <c r="H66" s="32"/>
      <c r="I66" s="31"/>
    </row>
    <row r="67" spans="2:9" ht="14.25" customHeight="1">
      <c r="B67" s="21" t="s">
        <v>43</v>
      </c>
      <c r="C67" s="20">
        <v>1995</v>
      </c>
      <c r="E67" s="21" t="s">
        <v>42</v>
      </c>
      <c r="F67" s="20">
        <v>11979</v>
      </c>
      <c r="H67" s="30" t="s">
        <v>41</v>
      </c>
      <c r="I67" s="20"/>
    </row>
    <row r="68" spans="2:9" ht="12.75">
      <c r="B68" s="24"/>
      <c r="C68" s="22"/>
      <c r="E68" s="21" t="s">
        <v>40</v>
      </c>
      <c r="F68" s="20">
        <v>29244</v>
      </c>
      <c r="H68" s="23" t="s">
        <v>14</v>
      </c>
      <c r="I68" s="20"/>
    </row>
    <row r="69" spans="2:9" ht="12.75">
      <c r="B69" s="23" t="s">
        <v>37</v>
      </c>
      <c r="C69" s="20"/>
      <c r="E69" s="21"/>
      <c r="F69" s="20"/>
      <c r="H69" s="21" t="s">
        <v>39</v>
      </c>
      <c r="I69" s="20">
        <v>3600</v>
      </c>
    </row>
    <row r="70" spans="2:9" ht="12.75">
      <c r="B70" s="24" t="s">
        <v>38</v>
      </c>
      <c r="C70" s="25">
        <v>6070</v>
      </c>
      <c r="E70" s="23" t="s">
        <v>37</v>
      </c>
      <c r="F70" s="20"/>
      <c r="H70" s="21" t="s">
        <v>36</v>
      </c>
      <c r="I70" s="20">
        <v>5156</v>
      </c>
    </row>
    <row r="71" spans="2:9" ht="12.75">
      <c r="B71" s="24" t="s">
        <v>35</v>
      </c>
      <c r="C71" s="25">
        <v>4274</v>
      </c>
      <c r="E71" s="24" t="s">
        <v>34</v>
      </c>
      <c r="F71" s="25">
        <v>2567</v>
      </c>
      <c r="H71" s="21" t="s">
        <v>33</v>
      </c>
      <c r="I71" s="20">
        <v>4766</v>
      </c>
    </row>
    <row r="72" spans="2:9" ht="12.75">
      <c r="B72" s="24" t="s">
        <v>32</v>
      </c>
      <c r="C72" s="25">
        <v>4051</v>
      </c>
      <c r="E72" s="24" t="s">
        <v>31</v>
      </c>
      <c r="F72" s="25">
        <v>2352</v>
      </c>
      <c r="H72" s="21" t="s">
        <v>30</v>
      </c>
      <c r="I72" s="20">
        <v>37</v>
      </c>
    </row>
    <row r="73" spans="2:9" ht="12.75">
      <c r="B73" s="24" t="s">
        <v>29</v>
      </c>
      <c r="C73" s="25">
        <v>2743</v>
      </c>
      <c r="E73" s="24" t="s">
        <v>28</v>
      </c>
      <c r="F73" s="25">
        <v>1989</v>
      </c>
      <c r="H73" s="24"/>
      <c r="I73" s="22"/>
    </row>
    <row r="74" spans="2:9" ht="12.75">
      <c r="B74" s="24" t="s">
        <v>27</v>
      </c>
      <c r="C74" s="25">
        <v>1398</v>
      </c>
      <c r="E74" s="24" t="s">
        <v>26</v>
      </c>
      <c r="F74" s="25">
        <v>914</v>
      </c>
      <c r="H74" s="23" t="s">
        <v>12</v>
      </c>
      <c r="I74" s="22"/>
    </row>
    <row r="75" spans="2:9" ht="12.75">
      <c r="B75" s="24" t="s">
        <v>25</v>
      </c>
      <c r="C75" s="25">
        <v>830</v>
      </c>
      <c r="E75" s="24" t="s">
        <v>24</v>
      </c>
      <c r="F75" s="25">
        <v>152</v>
      </c>
      <c r="H75" s="21" t="s">
        <v>23</v>
      </c>
      <c r="I75" s="20">
        <v>3110</v>
      </c>
    </row>
    <row r="76" spans="2:9" ht="12.75">
      <c r="B76" s="24" t="s">
        <v>22</v>
      </c>
      <c r="C76" s="25">
        <v>766</v>
      </c>
      <c r="E76" s="19" t="s">
        <v>9</v>
      </c>
      <c r="F76" s="29">
        <f>SUM(F45:F75)</f>
        <v>223918</v>
      </c>
      <c r="H76" s="21" t="s">
        <v>21</v>
      </c>
      <c r="I76" s="20">
        <v>2791</v>
      </c>
    </row>
    <row r="77" spans="2:9" ht="12.75">
      <c r="B77" s="24" t="s">
        <v>20</v>
      </c>
      <c r="C77" s="25">
        <v>425</v>
      </c>
      <c r="E77" s="16"/>
      <c r="F77" s="16"/>
      <c r="G77" s="17"/>
      <c r="H77" s="19" t="s">
        <v>9</v>
      </c>
      <c r="I77" s="18">
        <f>SUM(I69:I76)</f>
        <v>19460</v>
      </c>
    </row>
    <row r="78" spans="2:9" ht="12.75">
      <c r="B78" s="24" t="s">
        <v>19</v>
      </c>
      <c r="C78" s="25">
        <v>331</v>
      </c>
      <c r="G78" s="17"/>
      <c r="H78" s="16"/>
      <c r="I78" s="16"/>
    </row>
    <row r="79" spans="2:9" ht="14.25">
      <c r="B79" s="24" t="s">
        <v>18</v>
      </c>
      <c r="C79" s="25">
        <v>101</v>
      </c>
      <c r="G79" s="17"/>
      <c r="H79" s="28"/>
      <c r="I79" s="27"/>
    </row>
    <row r="80" spans="2:9" ht="12.75">
      <c r="B80" s="24" t="s">
        <v>17</v>
      </c>
      <c r="C80" s="25">
        <v>84</v>
      </c>
      <c r="G80" s="17"/>
      <c r="H80" s="26" t="s">
        <v>16</v>
      </c>
      <c r="I80" s="20"/>
    </row>
    <row r="81" spans="1:9" s="16" customFormat="1" ht="12.75">
      <c r="A81" s="17"/>
      <c r="B81" s="24" t="s">
        <v>15</v>
      </c>
      <c r="C81" s="25">
        <v>21</v>
      </c>
      <c r="D81" s="17"/>
      <c r="G81" s="17"/>
      <c r="H81" s="23" t="s">
        <v>14</v>
      </c>
      <c r="I81" s="20"/>
    </row>
    <row r="82" spans="1:9" s="16" customFormat="1" ht="12.75">
      <c r="A82" s="17"/>
      <c r="B82" s="19" t="s">
        <v>9</v>
      </c>
      <c r="C82" s="18">
        <f>SUM(C42:C81)</f>
        <v>261877</v>
      </c>
      <c r="D82" s="17"/>
      <c r="G82" s="17"/>
      <c r="H82" s="21" t="s">
        <v>13</v>
      </c>
      <c r="I82" s="20">
        <v>24388</v>
      </c>
    </row>
    <row r="83" spans="1:9" s="16" customFormat="1" ht="12.75">
      <c r="A83" s="17"/>
      <c r="D83" s="17"/>
      <c r="G83" s="17"/>
      <c r="H83" s="24"/>
      <c r="I83" s="22"/>
    </row>
    <row r="84" spans="1:9" s="16" customFormat="1" ht="12.75">
      <c r="A84" s="17"/>
      <c r="B84" s="16" t="s">
        <v>235</v>
      </c>
      <c r="D84" s="17"/>
      <c r="E84" s="14"/>
      <c r="F84" s="14"/>
      <c r="G84" s="14"/>
      <c r="H84" s="23" t="s">
        <v>12</v>
      </c>
      <c r="I84" s="22"/>
    </row>
    <row r="85" spans="1:9" s="16" customFormat="1" ht="12.75">
      <c r="A85" s="17"/>
      <c r="D85" s="17"/>
      <c r="E85" s="14"/>
      <c r="F85" s="14"/>
      <c r="G85" s="14"/>
      <c r="H85" s="21" t="s">
        <v>11</v>
      </c>
      <c r="I85" s="20">
        <v>936</v>
      </c>
    </row>
    <row r="86" spans="1:9" s="16" customFormat="1" ht="12.75">
      <c r="A86" s="17"/>
      <c r="D86" s="17"/>
      <c r="E86" s="14"/>
      <c r="F86" s="14"/>
      <c r="G86" s="14"/>
      <c r="H86" s="21" t="s">
        <v>10</v>
      </c>
      <c r="I86" s="20">
        <v>17465</v>
      </c>
    </row>
    <row r="87" spans="1:9" s="16" customFormat="1" ht="12.75">
      <c r="A87" s="17"/>
      <c r="D87" s="17"/>
      <c r="E87" s="14"/>
      <c r="F87" s="14"/>
      <c r="G87" s="14"/>
      <c r="H87" s="19" t="s">
        <v>9</v>
      </c>
      <c r="I87" s="18">
        <f>SUM(I82:I86)</f>
        <v>42789</v>
      </c>
    </row>
    <row r="88" spans="2:3" ht="12.75">
      <c r="B88" s="13"/>
      <c r="C88" s="13"/>
    </row>
    <row r="89" spans="2:3" ht="12.75">
      <c r="B89" s="13"/>
      <c r="C89" s="13"/>
    </row>
    <row r="90" spans="2:3" ht="12.75">
      <c r="B90" s="13"/>
      <c r="C90" s="13"/>
    </row>
    <row r="91" spans="1:3" ht="12.75">
      <c r="A91" s="13"/>
      <c r="B91" s="13"/>
      <c r="C91" s="13"/>
    </row>
    <row r="92" spans="1:3" ht="12.75">
      <c r="A92" s="13"/>
      <c r="B92" s="13"/>
      <c r="C92" s="13"/>
    </row>
    <row r="93" spans="1:12" ht="12.75">
      <c r="A93" s="13"/>
      <c r="B93" s="13"/>
      <c r="C93" s="13"/>
      <c r="L93" s="13" t="s">
        <v>8</v>
      </c>
    </row>
    <row r="94" spans="1:3" ht="12.75">
      <c r="A94" s="13"/>
      <c r="B94" s="13"/>
      <c r="C94" s="13"/>
    </row>
    <row r="95" spans="1:3" ht="12.75">
      <c r="A95" s="13"/>
      <c r="B95" s="13"/>
      <c r="C95" s="13"/>
    </row>
    <row r="96" spans="1:3" ht="12.75">
      <c r="A96" s="13"/>
      <c r="B96" s="13"/>
      <c r="C96" s="13"/>
    </row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>
      <c r="A107" s="14"/>
    </row>
    <row r="108" s="13" customFormat="1" ht="12.75">
      <c r="A108" s="14"/>
    </row>
    <row r="109" s="13" customFormat="1" ht="12.75">
      <c r="A109" s="14"/>
    </row>
    <row r="110" s="13" customFormat="1" ht="12.75">
      <c r="A110" s="14"/>
    </row>
    <row r="111" s="13" customFormat="1" ht="12.75">
      <c r="A111" s="14"/>
    </row>
    <row r="112" s="13" customFormat="1" ht="12.75">
      <c r="A112" s="14"/>
    </row>
    <row r="113" spans="2:3" ht="12.75">
      <c r="B113" s="13"/>
      <c r="C113" s="13"/>
    </row>
    <row r="114" spans="2:9" ht="12.75">
      <c r="B114" s="13"/>
      <c r="C114" s="13"/>
      <c r="E114" s="17"/>
      <c r="F114" s="17"/>
      <c r="G114" s="17"/>
      <c r="H114" s="16"/>
      <c r="I114" s="16"/>
    </row>
    <row r="115" spans="2:9" ht="12.75">
      <c r="B115" s="13"/>
      <c r="C115" s="13"/>
      <c r="E115" s="17"/>
      <c r="F115" s="17"/>
      <c r="G115" s="17"/>
      <c r="H115" s="16"/>
      <c r="I115" s="16"/>
    </row>
    <row r="116" spans="2:9" ht="12.75">
      <c r="B116" s="13"/>
      <c r="C116" s="13"/>
      <c r="E116" s="17"/>
      <c r="F116" s="17"/>
      <c r="G116" s="17"/>
      <c r="H116" s="16"/>
      <c r="I116" s="16"/>
    </row>
    <row r="117" spans="2:9" ht="12.75">
      <c r="B117" s="13"/>
      <c r="C117" s="13"/>
      <c r="E117" s="17"/>
      <c r="F117" s="17"/>
      <c r="G117" s="17"/>
      <c r="H117" s="16"/>
      <c r="I117" s="16"/>
    </row>
    <row r="118" spans="1:7" s="16" customFormat="1" ht="12.75">
      <c r="A118" s="17"/>
      <c r="D118" s="17"/>
      <c r="E118" s="17"/>
      <c r="F118" s="17"/>
      <c r="G118" s="17"/>
    </row>
    <row r="119" spans="1:4" s="16" customFormat="1" ht="12.75">
      <c r="A119" s="17"/>
      <c r="D119" s="17"/>
    </row>
    <row r="120" spans="1:4" s="16" customFormat="1" ht="12.75">
      <c r="A120" s="17"/>
      <c r="D120" s="17"/>
    </row>
    <row r="121" spans="1:4" s="16" customFormat="1" ht="12.75">
      <c r="A121" s="17"/>
      <c r="D121" s="17"/>
    </row>
    <row r="122" spans="1:4" s="16" customFormat="1" ht="12.75">
      <c r="A122" s="17"/>
      <c r="D122" s="17"/>
    </row>
    <row r="123" spans="1:7" s="16" customFormat="1" ht="12.75">
      <c r="A123" s="17"/>
      <c r="D123" s="17"/>
      <c r="E123" s="17"/>
      <c r="F123" s="17"/>
      <c r="G123" s="17"/>
    </row>
    <row r="124" spans="1:7" s="16" customFormat="1" ht="12.75">
      <c r="A124" s="17"/>
      <c r="D124" s="17"/>
      <c r="E124" s="17"/>
      <c r="F124" s="17"/>
      <c r="G124" s="17"/>
    </row>
    <row r="125" spans="2:3" ht="12.75">
      <c r="B125" s="13"/>
      <c r="C125" s="13"/>
    </row>
    <row r="126" spans="2:3" ht="12.75">
      <c r="B126" s="13"/>
      <c r="C126" s="13"/>
    </row>
    <row r="127" spans="2:3" ht="12.75">
      <c r="B127" s="13"/>
      <c r="C127" s="13"/>
    </row>
    <row r="128" spans="2:3" ht="12.75">
      <c r="B128" s="13"/>
      <c r="C128" s="13"/>
    </row>
    <row r="129" spans="2:3" ht="12.75">
      <c r="B129" s="13"/>
      <c r="C129" s="13"/>
    </row>
    <row r="130" spans="2:3" ht="12.75">
      <c r="B130" s="13"/>
      <c r="C130" s="13"/>
    </row>
    <row r="131" spans="2:3" ht="12.75">
      <c r="B131" s="13"/>
      <c r="C131" s="13"/>
    </row>
    <row r="132" spans="2:3" ht="12.75">
      <c r="B132" s="13"/>
      <c r="C132" s="13"/>
    </row>
    <row r="133" spans="2:3" ht="12.75">
      <c r="B133" s="13"/>
      <c r="C133" s="13"/>
    </row>
    <row r="134" spans="2:3" ht="12.75">
      <c r="B134" s="13"/>
      <c r="C134" s="13"/>
    </row>
    <row r="135" spans="2:3" ht="12.75">
      <c r="B135" s="13"/>
      <c r="C135" s="13"/>
    </row>
    <row r="136" spans="2:3" ht="12.75">
      <c r="B136" s="13"/>
      <c r="C136" s="13"/>
    </row>
    <row r="137" spans="2:3" ht="12.75">
      <c r="B137" s="13"/>
      <c r="C137" s="13"/>
    </row>
    <row r="138" spans="1:7" s="16" customFormat="1" ht="12.75">
      <c r="A138" s="17"/>
      <c r="D138" s="17"/>
      <c r="E138" s="17"/>
      <c r="F138" s="17"/>
      <c r="G138" s="17"/>
    </row>
    <row r="139" spans="1:7" s="16" customFormat="1" ht="12.75">
      <c r="A139" s="17"/>
      <c r="D139" s="17"/>
      <c r="E139" s="17"/>
      <c r="F139" s="17"/>
      <c r="G139" s="17"/>
    </row>
    <row r="140" spans="1:7" s="16" customFormat="1" ht="12.75">
      <c r="A140" s="17"/>
      <c r="D140" s="17"/>
      <c r="E140" s="17"/>
      <c r="F140" s="17"/>
      <c r="G140" s="17"/>
    </row>
    <row r="141" spans="1:7" s="16" customFormat="1" ht="12.75">
      <c r="A141" s="17"/>
      <c r="D141" s="17"/>
      <c r="E141" s="17"/>
      <c r="F141" s="17"/>
      <c r="G141" s="17"/>
    </row>
    <row r="142" spans="1:7" s="16" customFormat="1" ht="12.75">
      <c r="A142" s="17"/>
      <c r="D142" s="17"/>
      <c r="E142" s="17"/>
      <c r="F142" s="17"/>
      <c r="G142" s="17"/>
    </row>
    <row r="143" spans="1:7" s="16" customFormat="1" ht="12.75">
      <c r="A143" s="17"/>
      <c r="D143" s="17"/>
      <c r="E143" s="17"/>
      <c r="F143" s="17"/>
      <c r="G143" s="17"/>
    </row>
    <row r="144" spans="1:7" s="16" customFormat="1" ht="12.75">
      <c r="A144" s="17"/>
      <c r="D144" s="17"/>
      <c r="E144" s="17"/>
      <c r="F144" s="17"/>
      <c r="G144" s="17"/>
    </row>
    <row r="145" spans="1:7" s="16" customFormat="1" ht="12.75">
      <c r="A145" s="17"/>
      <c r="D145" s="17"/>
      <c r="E145" s="17"/>
      <c r="F145" s="17"/>
      <c r="G145" s="17"/>
    </row>
    <row r="146" spans="2:3" ht="12.75">
      <c r="B146" s="13"/>
      <c r="C146" s="13"/>
    </row>
    <row r="147" spans="2:3" ht="12.75">
      <c r="B147" s="13"/>
      <c r="C147" s="13"/>
    </row>
    <row r="148" spans="2:3" ht="12.75">
      <c r="B148" s="13"/>
      <c r="C148" s="13"/>
    </row>
    <row r="149" spans="2:3" ht="12.75">
      <c r="B149" s="13"/>
      <c r="C149" s="13"/>
    </row>
    <row r="150" spans="2:3" ht="12.75">
      <c r="B150" s="13"/>
      <c r="C150" s="13"/>
    </row>
    <row r="151" spans="2:3" ht="12.75">
      <c r="B151" s="13"/>
      <c r="C151" s="13"/>
    </row>
    <row r="152" spans="2:3" ht="12.75">
      <c r="B152" s="13"/>
      <c r="C152" s="13"/>
    </row>
    <row r="153" spans="2:3" ht="12.75">
      <c r="B153" s="13"/>
      <c r="C153" s="13"/>
    </row>
    <row r="154" spans="2:3" ht="12.75">
      <c r="B154" s="13"/>
      <c r="C154" s="13"/>
    </row>
    <row r="155" spans="2:3" ht="12.75">
      <c r="B155" s="13"/>
      <c r="C155" s="13"/>
    </row>
    <row r="156" spans="2:3" ht="12.75">
      <c r="B156" s="13"/>
      <c r="C156" s="13"/>
    </row>
    <row r="157" spans="2:3" ht="12.75">
      <c r="B157" s="13"/>
      <c r="C157" s="13"/>
    </row>
    <row r="158" spans="2:3" ht="12.75">
      <c r="B158" s="13"/>
      <c r="C158" s="13"/>
    </row>
    <row r="159" spans="2:3" ht="12.75">
      <c r="B159" s="13"/>
      <c r="C159" s="13"/>
    </row>
    <row r="160" spans="2:3" ht="12.75">
      <c r="B160" s="13"/>
      <c r="C160" s="13"/>
    </row>
    <row r="161" spans="2:3" ht="12.75">
      <c r="B161" s="13"/>
      <c r="C161" s="13"/>
    </row>
    <row r="162" spans="2:3" ht="12.75">
      <c r="B162" s="13"/>
      <c r="C162" s="13"/>
    </row>
    <row r="163" spans="2:3" ht="12.75">
      <c r="B163" s="13"/>
      <c r="C163" s="13"/>
    </row>
    <row r="164" spans="2:3" ht="12.75">
      <c r="B164" s="13"/>
      <c r="C164" s="13"/>
    </row>
    <row r="165" spans="2:3" ht="12.75">
      <c r="B165" s="13"/>
      <c r="C165" s="13"/>
    </row>
    <row r="166" spans="2:3" ht="12.75">
      <c r="B166" s="13"/>
      <c r="C166" s="13"/>
    </row>
    <row r="167" spans="2:3" ht="12.75">
      <c r="B167" s="13"/>
      <c r="C167" s="13"/>
    </row>
    <row r="168" spans="2:3" ht="12.75">
      <c r="B168" s="13"/>
      <c r="C168" s="13"/>
    </row>
    <row r="169" spans="2:3" ht="12.75">
      <c r="B169" s="13"/>
      <c r="C169" s="13"/>
    </row>
    <row r="170" spans="1:7" s="16" customFormat="1" ht="12.75">
      <c r="A170" s="17"/>
      <c r="D170" s="17"/>
      <c r="E170" s="17"/>
      <c r="F170" s="17"/>
      <c r="G170" s="17"/>
    </row>
    <row r="171" spans="1:7" s="16" customFormat="1" ht="12.75">
      <c r="A171" s="17"/>
      <c r="D171" s="17"/>
      <c r="E171" s="17"/>
      <c r="F171" s="17"/>
      <c r="G171" s="17"/>
    </row>
    <row r="172" spans="1:7" s="16" customFormat="1" ht="12.75">
      <c r="A172" s="17"/>
      <c r="D172" s="17"/>
      <c r="E172" s="17"/>
      <c r="F172" s="17"/>
      <c r="G172" s="17"/>
    </row>
    <row r="173" spans="1:7" s="16" customFormat="1" ht="12.75">
      <c r="A173" s="17"/>
      <c r="D173" s="17"/>
      <c r="E173" s="17"/>
      <c r="F173" s="17"/>
      <c r="G173" s="17"/>
    </row>
    <row r="174" spans="1:7" s="16" customFormat="1" ht="12.75">
      <c r="A174" s="17"/>
      <c r="D174" s="17"/>
      <c r="E174" s="17"/>
      <c r="F174" s="17"/>
      <c r="G174" s="17"/>
    </row>
    <row r="175" spans="1:7" s="16" customFormat="1" ht="12.75">
      <c r="A175" s="17"/>
      <c r="D175" s="17"/>
      <c r="E175" s="17"/>
      <c r="F175" s="17"/>
      <c r="G175" s="17"/>
    </row>
    <row r="176" spans="1:7" s="16" customFormat="1" ht="12.75">
      <c r="A176" s="17"/>
      <c r="D176" s="17"/>
      <c r="E176" s="17"/>
      <c r="F176" s="17"/>
      <c r="G176" s="17"/>
    </row>
    <row r="177" spans="1:7" s="16" customFormat="1" ht="12.75">
      <c r="A177" s="17"/>
      <c r="D177" s="17"/>
      <c r="E177" s="17"/>
      <c r="F177" s="17"/>
      <c r="G177" s="17"/>
    </row>
    <row r="178" spans="2:3" ht="12.75">
      <c r="B178" s="13"/>
      <c r="C178" s="13"/>
    </row>
    <row r="179" spans="2:3" ht="12.75">
      <c r="B179" s="13"/>
      <c r="C179" s="13"/>
    </row>
    <row r="180" spans="2:3" ht="12.75">
      <c r="B180" s="13"/>
      <c r="C180" s="13"/>
    </row>
    <row r="181" spans="2:3" ht="12.75">
      <c r="B181" s="13"/>
      <c r="C181" s="13"/>
    </row>
    <row r="182" spans="2:3" ht="12.75">
      <c r="B182" s="13"/>
      <c r="C182" s="13"/>
    </row>
    <row r="183" spans="2:3" ht="12.75">
      <c r="B183" s="13"/>
      <c r="C183" s="13"/>
    </row>
    <row r="184" spans="2:3" ht="12.75">
      <c r="B184" s="13"/>
      <c r="C184" s="13"/>
    </row>
    <row r="185" spans="2:3" ht="12.75">
      <c r="B185" s="13"/>
      <c r="C185" s="13"/>
    </row>
    <row r="186" spans="2:3" ht="12.75">
      <c r="B186" s="13"/>
      <c r="C186" s="13"/>
    </row>
    <row r="187" spans="1:7" ht="12.75">
      <c r="A187" s="13"/>
      <c r="B187" s="13"/>
      <c r="C187" s="13"/>
      <c r="D187" s="13"/>
      <c r="E187" s="13"/>
      <c r="F187" s="13"/>
      <c r="G187" s="13"/>
    </row>
    <row r="188" spans="1:7" ht="12.75">
      <c r="A188" s="13"/>
      <c r="B188" s="13"/>
      <c r="C188" s="13"/>
      <c r="D188" s="13"/>
      <c r="E188" s="13"/>
      <c r="F188" s="13"/>
      <c r="G188" s="13"/>
    </row>
    <row r="189" spans="1:7" ht="12.75">
      <c r="A189" s="13"/>
      <c r="B189" s="13"/>
      <c r="C189" s="13"/>
      <c r="D189" s="13"/>
      <c r="E189" s="13"/>
      <c r="F189" s="13"/>
      <c r="G189" s="13"/>
    </row>
    <row r="190" spans="1:7" ht="12.75">
      <c r="A190" s="13"/>
      <c r="B190" s="13"/>
      <c r="C190" s="13"/>
      <c r="D190" s="13"/>
      <c r="E190" s="13"/>
      <c r="F190" s="13"/>
      <c r="G190" s="13"/>
    </row>
    <row r="191" spans="1:7" ht="12.75">
      <c r="A191" s="13"/>
      <c r="B191" s="13"/>
      <c r="C191" s="13"/>
      <c r="D191" s="13"/>
      <c r="E191" s="13"/>
      <c r="F191" s="13"/>
      <c r="G191" s="13"/>
    </row>
    <row r="192" spans="1:7" ht="12.75">
      <c r="A192" s="13"/>
      <c r="B192" s="13"/>
      <c r="C192" s="13"/>
      <c r="D192" s="13"/>
      <c r="E192" s="13"/>
      <c r="F192" s="13"/>
      <c r="G192" s="13"/>
    </row>
    <row r="193" spans="1:7" ht="12.75">
      <c r="A193" s="13"/>
      <c r="B193" s="13"/>
      <c r="C193" s="13"/>
      <c r="D193" s="13"/>
      <c r="E193" s="13"/>
      <c r="F193" s="13"/>
      <c r="G193" s="13"/>
    </row>
  </sheetData>
  <sheetProtection/>
  <mergeCells count="5">
    <mergeCell ref="B1:G1"/>
    <mergeCell ref="B3:C3"/>
    <mergeCell ref="E3:F3"/>
    <mergeCell ref="H3:I3"/>
    <mergeCell ref="R6:S6"/>
  </mergeCells>
  <hyperlinks>
    <hyperlink ref="J1" location="Contents!Print_Area" display="Back to Contents"/>
  </hyperlinks>
  <printOptions/>
  <pageMargins left="0.75" right="0.75" top="0.62" bottom="0.57" header="0.5" footer="0.5"/>
  <pageSetup fitToHeight="1" fitToWidth="1" horizontalDpi="600" verticalDpi="6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13" customWidth="1"/>
    <col min="2" max="2" width="16.7109375" style="13" customWidth="1"/>
    <col min="3" max="4" width="8.57421875" style="90" customWidth="1"/>
    <col min="5" max="5" width="6.57421875" style="13" customWidth="1"/>
    <col min="6" max="6" width="17.00390625" style="13" customWidth="1"/>
    <col min="7" max="8" width="6.8515625" style="90" customWidth="1"/>
    <col min="9" max="9" width="2.7109375" style="13" customWidth="1"/>
    <col min="10" max="10" width="15.28125" style="13" customWidth="1"/>
    <col min="11" max="12" width="7.140625" style="90" customWidth="1"/>
    <col min="13" max="13" width="1.57421875" style="13" customWidth="1"/>
    <col min="14" max="14" width="15.57421875" style="13" customWidth="1"/>
    <col min="15" max="16" width="6.8515625" style="90" customWidth="1"/>
    <col min="17" max="17" width="1.7109375" style="13" customWidth="1"/>
    <col min="18" max="18" width="15.421875" style="13" customWidth="1"/>
    <col min="19" max="19" width="6.00390625" style="90" customWidth="1"/>
    <col min="20" max="20" width="6.57421875" style="90" customWidth="1"/>
    <col min="21" max="22" width="15.140625" style="13" customWidth="1"/>
    <col min="23" max="31" width="9.140625" style="13" customWidth="1"/>
    <col min="32" max="59" width="9.140625" style="89" customWidth="1"/>
    <col min="60" max="16384" width="9.140625" style="34" customWidth="1"/>
  </cols>
  <sheetData>
    <row r="2" spans="1:31" s="34" customFormat="1" ht="12.75">
      <c r="A2" s="13"/>
      <c r="B2" s="136" t="s">
        <v>223</v>
      </c>
      <c r="C2" s="136"/>
      <c r="D2" s="136"/>
      <c r="E2" s="136"/>
      <c r="F2" s="136"/>
      <c r="G2" s="136"/>
      <c r="H2" s="136"/>
      <c r="I2" s="136"/>
      <c r="J2" s="133" t="s">
        <v>181</v>
      </c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1" s="34" customFormat="1" ht="12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1" s="34" customFormat="1" ht="15.75" customHeight="1">
      <c r="A4" s="13"/>
      <c r="B4" s="188"/>
      <c r="C4" s="189"/>
      <c r="D4" s="137"/>
      <c r="E4" s="13"/>
      <c r="F4" s="190"/>
      <c r="G4" s="191"/>
      <c r="H4" s="138"/>
      <c r="I4" s="14"/>
      <c r="J4" s="192"/>
      <c r="K4" s="193"/>
      <c r="L4" s="139"/>
      <c r="M4" s="13"/>
      <c r="N4" s="194"/>
      <c r="O4" s="195"/>
      <c r="P4" s="140"/>
      <c r="Q4" s="13"/>
      <c r="R4" s="196"/>
      <c r="S4" s="197"/>
      <c r="T4" s="141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s="34" customFormat="1" ht="27.75" customHeight="1">
      <c r="A5" s="142"/>
      <c r="B5" s="103" t="s">
        <v>222</v>
      </c>
      <c r="C5" s="99" t="s">
        <v>212</v>
      </c>
      <c r="D5" s="98" t="s">
        <v>211</v>
      </c>
      <c r="F5" s="106" t="s">
        <v>221</v>
      </c>
      <c r="G5" s="99" t="s">
        <v>212</v>
      </c>
      <c r="H5" s="98" t="s">
        <v>211</v>
      </c>
      <c r="I5" s="142"/>
      <c r="J5" s="103" t="s">
        <v>220</v>
      </c>
      <c r="K5" s="99" t="s">
        <v>212</v>
      </c>
      <c r="L5" s="98" t="s">
        <v>211</v>
      </c>
      <c r="M5" s="142"/>
      <c r="N5" s="103" t="s">
        <v>219</v>
      </c>
      <c r="O5" s="99" t="s">
        <v>212</v>
      </c>
      <c r="P5" s="98" t="s">
        <v>211</v>
      </c>
      <c r="R5" s="103" t="s">
        <v>218</v>
      </c>
      <c r="S5" s="99" t="s">
        <v>212</v>
      </c>
      <c r="T5" s="98" t="s">
        <v>211</v>
      </c>
      <c r="U5" s="91"/>
      <c r="V5" s="91"/>
      <c r="W5" s="91"/>
      <c r="X5" s="91"/>
      <c r="Y5" s="13"/>
      <c r="Z5" s="13"/>
      <c r="AA5" s="13"/>
      <c r="AB5" s="13"/>
      <c r="AC5" s="13"/>
      <c r="AD5" s="13"/>
      <c r="AE5" s="13"/>
    </row>
    <row r="6" spans="1:31" s="34" customFormat="1" ht="12.75">
      <c r="A6" s="13"/>
      <c r="B6" s="104" t="s">
        <v>210</v>
      </c>
      <c r="C6" s="15">
        <v>1539</v>
      </c>
      <c r="D6" s="135">
        <v>208</v>
      </c>
      <c r="E6" s="13"/>
      <c r="F6" s="21" t="s">
        <v>196</v>
      </c>
      <c r="G6" s="15">
        <v>2668</v>
      </c>
      <c r="H6" s="20">
        <v>224</v>
      </c>
      <c r="I6" s="14"/>
      <c r="J6" s="21" t="s">
        <v>210</v>
      </c>
      <c r="K6" s="15">
        <v>26956</v>
      </c>
      <c r="L6" s="20">
        <v>5126</v>
      </c>
      <c r="M6" s="13"/>
      <c r="N6" s="21" t="s">
        <v>196</v>
      </c>
      <c r="O6" s="15">
        <v>3674</v>
      </c>
      <c r="P6" s="20">
        <v>606</v>
      </c>
      <c r="Q6" s="13"/>
      <c r="R6" s="21" t="s">
        <v>193</v>
      </c>
      <c r="S6" s="15">
        <v>3277</v>
      </c>
      <c r="T6" s="20">
        <v>137</v>
      </c>
      <c r="U6" s="91"/>
      <c r="V6" s="91"/>
      <c r="W6" s="91"/>
      <c r="X6" s="91"/>
      <c r="Y6" s="13"/>
      <c r="Z6" s="13"/>
      <c r="AA6" s="13"/>
      <c r="AB6" s="13"/>
      <c r="AC6" s="13"/>
      <c r="AD6" s="13"/>
      <c r="AE6" s="13"/>
    </row>
    <row r="7" spans="1:31" s="34" customFormat="1" ht="12.75">
      <c r="A7" s="13"/>
      <c r="B7" s="104" t="s">
        <v>196</v>
      </c>
      <c r="C7" s="15">
        <v>837</v>
      </c>
      <c r="D7" s="135">
        <v>234</v>
      </c>
      <c r="E7" s="13"/>
      <c r="F7" s="21" t="s">
        <v>198</v>
      </c>
      <c r="G7" s="15">
        <v>1774</v>
      </c>
      <c r="H7" s="20">
        <v>438</v>
      </c>
      <c r="I7" s="14"/>
      <c r="J7" s="21" t="s">
        <v>195</v>
      </c>
      <c r="K7" s="15">
        <v>6557</v>
      </c>
      <c r="L7" s="20">
        <v>1753</v>
      </c>
      <c r="M7" s="13"/>
      <c r="N7" s="21" t="s">
        <v>210</v>
      </c>
      <c r="O7" s="15">
        <v>3025</v>
      </c>
      <c r="P7" s="20">
        <v>547</v>
      </c>
      <c r="Q7" s="13"/>
      <c r="R7" s="21" t="s">
        <v>210</v>
      </c>
      <c r="S7" s="15">
        <v>2660</v>
      </c>
      <c r="T7" s="20">
        <v>268</v>
      </c>
      <c r="U7" s="91"/>
      <c r="V7" s="91"/>
      <c r="W7" s="91"/>
      <c r="X7" s="91"/>
      <c r="Y7" s="13"/>
      <c r="Z7" s="13"/>
      <c r="AA7" s="13"/>
      <c r="AB7" s="13"/>
      <c r="AC7" s="13"/>
      <c r="AD7" s="13"/>
      <c r="AE7" s="13"/>
    </row>
    <row r="8" spans="1:31" s="34" customFormat="1" ht="12.75">
      <c r="A8" s="13"/>
      <c r="B8" s="104" t="s">
        <v>197</v>
      </c>
      <c r="C8" s="15">
        <v>261</v>
      </c>
      <c r="D8" s="135">
        <v>373</v>
      </c>
      <c r="E8" s="13"/>
      <c r="F8" s="21" t="s">
        <v>210</v>
      </c>
      <c r="G8" s="15">
        <v>1363</v>
      </c>
      <c r="H8" s="20">
        <v>221</v>
      </c>
      <c r="I8" s="14"/>
      <c r="J8" s="21" t="s">
        <v>198</v>
      </c>
      <c r="K8" s="15">
        <v>8062</v>
      </c>
      <c r="L8" s="20">
        <v>231</v>
      </c>
      <c r="M8" s="13"/>
      <c r="N8" s="21" t="s">
        <v>194</v>
      </c>
      <c r="O8" s="15">
        <v>1906</v>
      </c>
      <c r="P8" s="20"/>
      <c r="Q8" s="13"/>
      <c r="R8" s="21" t="s">
        <v>195</v>
      </c>
      <c r="S8" s="15">
        <v>1345</v>
      </c>
      <c r="T8" s="20">
        <v>331</v>
      </c>
      <c r="U8" s="91"/>
      <c r="V8" s="91"/>
      <c r="W8" s="91"/>
      <c r="X8" s="91"/>
      <c r="Y8" s="13"/>
      <c r="Z8" s="13"/>
      <c r="AA8" s="13"/>
      <c r="AB8" s="13"/>
      <c r="AC8" s="13"/>
      <c r="AD8" s="13"/>
      <c r="AE8" s="13"/>
    </row>
    <row r="9" spans="1:31" s="34" customFormat="1" ht="12.75">
      <c r="A9" s="13"/>
      <c r="B9" s="104" t="s">
        <v>209</v>
      </c>
      <c r="C9" s="15">
        <v>458</v>
      </c>
      <c r="D9" s="20"/>
      <c r="E9" s="13"/>
      <c r="F9" s="21" t="s">
        <v>209</v>
      </c>
      <c r="G9" s="15">
        <v>1000</v>
      </c>
      <c r="H9" s="20"/>
      <c r="I9" s="14"/>
      <c r="J9" s="21" t="s">
        <v>193</v>
      </c>
      <c r="K9" s="15">
        <v>5167</v>
      </c>
      <c r="L9" s="20">
        <v>490</v>
      </c>
      <c r="M9" s="13"/>
      <c r="N9" s="21" t="s">
        <v>193</v>
      </c>
      <c r="O9" s="15">
        <v>821</v>
      </c>
      <c r="P9" s="20">
        <v>57</v>
      </c>
      <c r="Q9" s="13"/>
      <c r="R9" s="21" t="s">
        <v>196</v>
      </c>
      <c r="S9" s="15">
        <v>615</v>
      </c>
      <c r="T9" s="20">
        <v>157</v>
      </c>
      <c r="U9" s="91"/>
      <c r="V9" s="91"/>
      <c r="W9" s="91"/>
      <c r="X9" s="91"/>
      <c r="Y9" s="13"/>
      <c r="Z9" s="13"/>
      <c r="AA9" s="13"/>
      <c r="AB9" s="13"/>
      <c r="AC9" s="13"/>
      <c r="AD9" s="13"/>
      <c r="AE9" s="13"/>
    </row>
    <row r="10" spans="1:31" s="34" customFormat="1" ht="12.75">
      <c r="A10" s="13"/>
      <c r="B10" s="104" t="s">
        <v>191</v>
      </c>
      <c r="C10" s="15">
        <v>161</v>
      </c>
      <c r="D10" s="135">
        <v>48</v>
      </c>
      <c r="E10" s="13"/>
      <c r="F10" s="21" t="s">
        <v>191</v>
      </c>
      <c r="G10" s="15">
        <v>341</v>
      </c>
      <c r="H10" s="20">
        <v>52</v>
      </c>
      <c r="I10" s="14"/>
      <c r="J10" s="21" t="s">
        <v>194</v>
      </c>
      <c r="K10" s="15">
        <v>4134</v>
      </c>
      <c r="L10" s="20"/>
      <c r="M10" s="13"/>
      <c r="N10" s="21" t="s">
        <v>198</v>
      </c>
      <c r="O10" s="15">
        <v>594</v>
      </c>
      <c r="P10" s="20">
        <v>15</v>
      </c>
      <c r="Q10" s="13"/>
      <c r="R10" s="21" t="s">
        <v>191</v>
      </c>
      <c r="S10" s="15">
        <v>279</v>
      </c>
      <c r="T10" s="20">
        <v>55</v>
      </c>
      <c r="U10" s="91"/>
      <c r="V10" s="91"/>
      <c r="W10" s="91"/>
      <c r="X10" s="91"/>
      <c r="Y10" s="13"/>
      <c r="Z10" s="13"/>
      <c r="AA10" s="13"/>
      <c r="AB10" s="13"/>
      <c r="AC10" s="13"/>
      <c r="AD10" s="13"/>
      <c r="AE10" s="13"/>
    </row>
    <row r="11" spans="1:31" s="34" customFormat="1" ht="12.75">
      <c r="A11" s="13"/>
      <c r="B11" s="104" t="s">
        <v>193</v>
      </c>
      <c r="C11" s="15">
        <v>158</v>
      </c>
      <c r="D11" s="135">
        <v>23</v>
      </c>
      <c r="E11" s="13"/>
      <c r="F11" s="21" t="s">
        <v>193</v>
      </c>
      <c r="G11" s="15">
        <v>143</v>
      </c>
      <c r="H11" s="20">
        <v>18</v>
      </c>
      <c r="I11" s="14"/>
      <c r="J11" s="21" t="s">
        <v>197</v>
      </c>
      <c r="K11" s="15">
        <v>2169</v>
      </c>
      <c r="L11" s="20">
        <v>2135</v>
      </c>
      <c r="M11" s="13"/>
      <c r="N11" s="21" t="s">
        <v>197</v>
      </c>
      <c r="O11" s="15">
        <v>138</v>
      </c>
      <c r="P11" s="20">
        <v>229</v>
      </c>
      <c r="Q11" s="13"/>
      <c r="R11" s="21" t="s">
        <v>198</v>
      </c>
      <c r="S11" s="15">
        <v>193</v>
      </c>
      <c r="T11" s="20">
        <v>12</v>
      </c>
      <c r="U11" s="91"/>
      <c r="V11" s="91"/>
      <c r="W11" s="91"/>
      <c r="X11" s="91"/>
      <c r="Y11" s="13"/>
      <c r="Z11" s="13"/>
      <c r="AA11" s="13"/>
      <c r="AB11" s="13"/>
      <c r="AC11" s="13"/>
      <c r="AD11" s="13"/>
      <c r="AE11" s="13"/>
    </row>
    <row r="12" spans="1:31" s="34" customFormat="1" ht="12.75">
      <c r="A12" s="13"/>
      <c r="B12" s="104" t="s">
        <v>194</v>
      </c>
      <c r="C12" s="15">
        <v>102</v>
      </c>
      <c r="D12" s="20"/>
      <c r="E12" s="13"/>
      <c r="F12" s="21" t="s">
        <v>194</v>
      </c>
      <c r="G12" s="15">
        <v>107</v>
      </c>
      <c r="H12" s="20"/>
      <c r="I12" s="14"/>
      <c r="J12" s="21" t="s">
        <v>191</v>
      </c>
      <c r="K12" s="15">
        <v>1545</v>
      </c>
      <c r="L12" s="20">
        <v>804</v>
      </c>
      <c r="M12" s="13"/>
      <c r="N12" s="21" t="s">
        <v>191</v>
      </c>
      <c r="O12" s="15">
        <v>201</v>
      </c>
      <c r="P12" s="20">
        <v>92</v>
      </c>
      <c r="Q12" s="13"/>
      <c r="R12" s="21" t="s">
        <v>197</v>
      </c>
      <c r="S12" s="15">
        <v>55</v>
      </c>
      <c r="T12" s="20">
        <v>38</v>
      </c>
      <c r="U12"/>
      <c r="V12" s="105"/>
      <c r="W12" s="90"/>
      <c r="X12" s="13"/>
      <c r="Y12" s="13"/>
      <c r="Z12" s="13"/>
      <c r="AA12" s="13"/>
      <c r="AB12" s="13"/>
      <c r="AC12" s="13"/>
      <c r="AD12" s="13"/>
      <c r="AE12" s="13"/>
    </row>
    <row r="13" spans="1:31" s="34" customFormat="1" ht="12.75">
      <c r="A13" s="13"/>
      <c r="B13" s="104" t="s">
        <v>195</v>
      </c>
      <c r="C13" s="15">
        <v>54</v>
      </c>
      <c r="D13" s="135">
        <v>23</v>
      </c>
      <c r="E13" s="13"/>
      <c r="F13" s="21" t="s">
        <v>189</v>
      </c>
      <c r="G13" s="15">
        <v>89</v>
      </c>
      <c r="H13" s="20"/>
      <c r="I13" s="14"/>
      <c r="J13" s="21" t="s">
        <v>209</v>
      </c>
      <c r="K13" s="15">
        <v>978</v>
      </c>
      <c r="L13" s="20"/>
      <c r="M13" s="13"/>
      <c r="N13" s="21" t="s">
        <v>209</v>
      </c>
      <c r="O13" s="15">
        <v>105</v>
      </c>
      <c r="P13" s="20"/>
      <c r="Q13" s="13"/>
      <c r="R13" s="21" t="s">
        <v>209</v>
      </c>
      <c r="S13" s="15">
        <v>48</v>
      </c>
      <c r="T13" s="20"/>
      <c r="U13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s="34" customFormat="1" ht="12.75">
      <c r="A14" s="13"/>
      <c r="B14" s="104" t="s">
        <v>189</v>
      </c>
      <c r="C14" s="15">
        <v>76</v>
      </c>
      <c r="D14" s="20"/>
      <c r="E14" s="13"/>
      <c r="F14" s="21" t="s">
        <v>195</v>
      </c>
      <c r="G14" s="15">
        <v>63</v>
      </c>
      <c r="H14" s="20">
        <v>21</v>
      </c>
      <c r="I14" s="14"/>
      <c r="J14" s="21" t="s">
        <v>189</v>
      </c>
      <c r="K14" s="15">
        <v>291</v>
      </c>
      <c r="L14" s="20"/>
      <c r="M14" s="13"/>
      <c r="N14" s="21" t="s">
        <v>189</v>
      </c>
      <c r="O14" s="15">
        <v>29</v>
      </c>
      <c r="P14" s="20"/>
      <c r="Q14" s="13"/>
      <c r="R14" s="21" t="s">
        <v>189</v>
      </c>
      <c r="S14" s="15">
        <v>38</v>
      </c>
      <c r="T14" s="20"/>
      <c r="U14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s="34" customFormat="1" ht="12.75">
      <c r="A15" s="13"/>
      <c r="B15" s="97" t="s">
        <v>201</v>
      </c>
      <c r="C15" s="96">
        <f>SUM(C6:C14)</f>
        <v>3646</v>
      </c>
      <c r="D15" s="95">
        <f>SUM(D6:D13)</f>
        <v>909</v>
      </c>
      <c r="E15" s="13"/>
      <c r="F15" s="97" t="s">
        <v>208</v>
      </c>
      <c r="G15" s="96">
        <f>SUM(G6:G14)</f>
        <v>7548</v>
      </c>
      <c r="H15" s="95">
        <f>SUM(H6:H14)</f>
        <v>974</v>
      </c>
      <c r="I15" s="14"/>
      <c r="J15" s="97" t="s">
        <v>208</v>
      </c>
      <c r="K15" s="96">
        <f>SUM(K6:K14)</f>
        <v>55859</v>
      </c>
      <c r="L15" s="95">
        <f>SUM(L6:L14)</f>
        <v>10539</v>
      </c>
      <c r="M15" s="13"/>
      <c r="N15" s="97" t="s">
        <v>208</v>
      </c>
      <c r="O15" s="96">
        <f>SUM(O6:O14)</f>
        <v>10493</v>
      </c>
      <c r="P15" s="95">
        <f>SUM(P6:P14)</f>
        <v>1546</v>
      </c>
      <c r="Q15" s="13"/>
      <c r="R15" s="97" t="s">
        <v>208</v>
      </c>
      <c r="S15" s="96">
        <f>SUM(S6:S14)</f>
        <v>8510</v>
      </c>
      <c r="T15" s="95">
        <f>SUM(T6:T14)</f>
        <v>998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s="34" customFormat="1" ht="11.25" customHeight="1">
      <c r="A16" s="13"/>
      <c r="B16" s="13"/>
      <c r="C16" s="90"/>
      <c r="D16" s="90"/>
      <c r="E16" s="13"/>
      <c r="F16" s="13"/>
      <c r="G16" s="90"/>
      <c r="H16" s="90"/>
      <c r="I16" s="13"/>
      <c r="J16" s="13"/>
      <c r="K16" s="90"/>
      <c r="L16" s="90"/>
      <c r="M16" s="13"/>
      <c r="N16" s="13"/>
      <c r="O16" s="90"/>
      <c r="P16" s="90"/>
      <c r="Q16" s="13"/>
      <c r="R16" s="13"/>
      <c r="S16" s="90"/>
      <c r="T16" s="90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</row>
    <row r="17" spans="1:255" ht="15.75" customHeight="1">
      <c r="A17" s="142"/>
      <c r="B17" s="143"/>
      <c r="C17" s="144"/>
      <c r="D17" s="145"/>
      <c r="E17" s="142"/>
      <c r="F17" s="146"/>
      <c r="G17" s="147"/>
      <c r="H17" s="148"/>
      <c r="I17" s="142"/>
      <c r="J17" s="149"/>
      <c r="K17" s="150"/>
      <c r="L17" s="151"/>
      <c r="M17" s="142"/>
      <c r="N17" s="152"/>
      <c r="O17" s="153"/>
      <c r="P17" s="154"/>
      <c r="Q17" s="142"/>
      <c r="R17" s="155"/>
      <c r="S17" s="156"/>
      <c r="T17" s="157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59" ht="27" customHeight="1">
      <c r="A18" s="142"/>
      <c r="B18" s="102" t="s">
        <v>217</v>
      </c>
      <c r="C18" s="101" t="s">
        <v>212</v>
      </c>
      <c r="D18" s="59" t="s">
        <v>211</v>
      </c>
      <c r="E18" s="158"/>
      <c r="F18" s="103" t="s">
        <v>216</v>
      </c>
      <c r="G18" s="99" t="s">
        <v>212</v>
      </c>
      <c r="H18" s="98" t="s">
        <v>211</v>
      </c>
      <c r="I18" s="159"/>
      <c r="J18" s="103" t="s">
        <v>215</v>
      </c>
      <c r="K18" s="99" t="s">
        <v>212</v>
      </c>
      <c r="L18" s="98" t="s">
        <v>211</v>
      </c>
      <c r="M18" s="158"/>
      <c r="N18" s="102" t="s">
        <v>214</v>
      </c>
      <c r="O18" s="101" t="s">
        <v>212</v>
      </c>
      <c r="P18" s="59" t="s">
        <v>211</v>
      </c>
      <c r="Q18" s="158"/>
      <c r="R18" s="100" t="s">
        <v>213</v>
      </c>
      <c r="S18" s="99" t="s">
        <v>212</v>
      </c>
      <c r="T18" s="98" t="s">
        <v>211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</row>
    <row r="19" spans="1:21" ht="12.75">
      <c r="A19" s="14"/>
      <c r="B19" s="104" t="s">
        <v>210</v>
      </c>
      <c r="C19" s="15">
        <v>38846</v>
      </c>
      <c r="D19" s="20">
        <v>4595</v>
      </c>
      <c r="E19" s="14"/>
      <c r="F19" s="21" t="s">
        <v>196</v>
      </c>
      <c r="G19" s="15">
        <v>7913</v>
      </c>
      <c r="H19" s="20">
        <v>1272</v>
      </c>
      <c r="I19" s="14"/>
      <c r="J19" s="21" t="s">
        <v>210</v>
      </c>
      <c r="K19" s="15">
        <v>23719</v>
      </c>
      <c r="L19" s="20">
        <v>2576</v>
      </c>
      <c r="M19" s="14"/>
      <c r="N19" s="21" t="s">
        <v>198</v>
      </c>
      <c r="O19" s="15">
        <v>2280</v>
      </c>
      <c r="P19" s="20">
        <v>156</v>
      </c>
      <c r="Q19" s="89"/>
      <c r="R19" s="21" t="s">
        <v>210</v>
      </c>
      <c r="S19" s="15">
        <v>1492</v>
      </c>
      <c r="T19" s="20">
        <v>220</v>
      </c>
      <c r="U19" s="14"/>
    </row>
    <row r="20" spans="1:21" ht="12.75">
      <c r="A20" s="14"/>
      <c r="B20" s="104" t="s">
        <v>191</v>
      </c>
      <c r="C20" s="15">
        <v>8279</v>
      </c>
      <c r="D20" s="20">
        <v>1696</v>
      </c>
      <c r="E20" s="14"/>
      <c r="F20" s="21" t="s">
        <v>193</v>
      </c>
      <c r="G20" s="15">
        <v>4549</v>
      </c>
      <c r="H20" s="20">
        <v>393</v>
      </c>
      <c r="I20" s="14"/>
      <c r="J20" s="21" t="s">
        <v>198</v>
      </c>
      <c r="K20" s="15">
        <v>2229</v>
      </c>
      <c r="L20" s="20">
        <v>1639</v>
      </c>
      <c r="M20" s="14"/>
      <c r="N20" s="21" t="s">
        <v>210</v>
      </c>
      <c r="O20" s="15">
        <v>1677</v>
      </c>
      <c r="P20" s="20">
        <v>160</v>
      </c>
      <c r="R20" s="21" t="s">
        <v>191</v>
      </c>
      <c r="S20" s="15">
        <v>434</v>
      </c>
      <c r="T20" s="20">
        <v>420</v>
      </c>
      <c r="U20" s="14"/>
    </row>
    <row r="21" spans="1:21" ht="12.75">
      <c r="A21" s="14"/>
      <c r="B21" s="104" t="s">
        <v>196</v>
      </c>
      <c r="C21" s="15">
        <v>6175</v>
      </c>
      <c r="D21" s="20">
        <v>2119</v>
      </c>
      <c r="E21" s="14"/>
      <c r="F21" s="21" t="s">
        <v>191</v>
      </c>
      <c r="G21" s="15">
        <v>3735</v>
      </c>
      <c r="H21" s="20">
        <v>1075</v>
      </c>
      <c r="I21" s="14"/>
      <c r="J21" s="21" t="s">
        <v>196</v>
      </c>
      <c r="K21" s="15">
        <v>2704</v>
      </c>
      <c r="L21" s="20">
        <v>1041</v>
      </c>
      <c r="M21" s="14"/>
      <c r="N21" s="21" t="s">
        <v>196</v>
      </c>
      <c r="O21" s="15">
        <v>623</v>
      </c>
      <c r="P21" s="20">
        <v>218</v>
      </c>
      <c r="R21" s="21" t="s">
        <v>198</v>
      </c>
      <c r="S21" s="15">
        <v>621</v>
      </c>
      <c r="T21" s="20">
        <v>25</v>
      </c>
      <c r="U21" s="14"/>
    </row>
    <row r="22" spans="1:21" ht="12.75">
      <c r="A22" s="14"/>
      <c r="B22" s="104" t="s">
        <v>194</v>
      </c>
      <c r="C22" s="15">
        <v>6733</v>
      </c>
      <c r="D22" s="20"/>
      <c r="E22" s="14"/>
      <c r="F22" s="21" t="s">
        <v>198</v>
      </c>
      <c r="G22" s="15">
        <v>2520</v>
      </c>
      <c r="H22" s="20">
        <v>73</v>
      </c>
      <c r="I22" s="14"/>
      <c r="J22" s="21" t="s">
        <v>193</v>
      </c>
      <c r="K22" s="15">
        <v>2424</v>
      </c>
      <c r="L22" s="20">
        <v>473</v>
      </c>
      <c r="M22" s="14"/>
      <c r="N22" s="21" t="s">
        <v>197</v>
      </c>
      <c r="O22" s="15">
        <v>327</v>
      </c>
      <c r="P22" s="20">
        <v>318</v>
      </c>
      <c r="R22" s="21" t="s">
        <v>196</v>
      </c>
      <c r="S22" s="15">
        <v>409</v>
      </c>
      <c r="T22" s="20">
        <v>149</v>
      </c>
      <c r="U22" s="14"/>
    </row>
    <row r="23" spans="1:21" ht="12.75">
      <c r="A23" s="14"/>
      <c r="B23" s="104" t="s">
        <v>198</v>
      </c>
      <c r="C23" s="15">
        <v>3657</v>
      </c>
      <c r="D23" s="20">
        <v>51</v>
      </c>
      <c r="E23" s="14"/>
      <c r="F23" s="21" t="s">
        <v>194</v>
      </c>
      <c r="G23" s="15">
        <v>1266</v>
      </c>
      <c r="H23" s="20"/>
      <c r="I23" s="14"/>
      <c r="J23" s="21" t="s">
        <v>197</v>
      </c>
      <c r="K23" s="15">
        <v>354</v>
      </c>
      <c r="L23" s="20">
        <v>689</v>
      </c>
      <c r="M23" s="14"/>
      <c r="N23" s="21" t="s">
        <v>191</v>
      </c>
      <c r="O23" s="15">
        <v>364</v>
      </c>
      <c r="P23" s="20">
        <v>80</v>
      </c>
      <c r="R23" s="21" t="s">
        <v>209</v>
      </c>
      <c r="S23" s="15">
        <v>284</v>
      </c>
      <c r="T23" s="20"/>
      <c r="U23" s="14"/>
    </row>
    <row r="24" spans="1:21" ht="12.75">
      <c r="A24" s="14"/>
      <c r="B24" s="104" t="s">
        <v>195</v>
      </c>
      <c r="C24" s="15">
        <v>781</v>
      </c>
      <c r="D24" s="20">
        <v>1483</v>
      </c>
      <c r="E24" s="14"/>
      <c r="F24" s="21" t="s">
        <v>197</v>
      </c>
      <c r="G24" s="15">
        <v>632</v>
      </c>
      <c r="H24" s="20">
        <v>749</v>
      </c>
      <c r="I24" s="14"/>
      <c r="J24" s="21" t="s">
        <v>209</v>
      </c>
      <c r="K24" s="15">
        <v>875</v>
      </c>
      <c r="L24" s="20"/>
      <c r="M24" s="14"/>
      <c r="N24" s="21" t="s">
        <v>189</v>
      </c>
      <c r="O24" s="15">
        <v>323</v>
      </c>
      <c r="P24" s="20"/>
      <c r="R24" s="21" t="s">
        <v>193</v>
      </c>
      <c r="S24" s="15">
        <v>164</v>
      </c>
      <c r="T24" s="20">
        <v>39</v>
      </c>
      <c r="U24" s="14"/>
    </row>
    <row r="25" spans="1:21" ht="12.75">
      <c r="A25" s="14"/>
      <c r="B25" s="104" t="s">
        <v>197</v>
      </c>
      <c r="C25" s="15">
        <v>406</v>
      </c>
      <c r="D25" s="20">
        <v>587</v>
      </c>
      <c r="E25" s="14"/>
      <c r="F25" s="21" t="s">
        <v>195</v>
      </c>
      <c r="G25" s="15">
        <v>576</v>
      </c>
      <c r="H25" s="20">
        <v>366</v>
      </c>
      <c r="I25" s="14"/>
      <c r="J25" s="21" t="s">
        <v>194</v>
      </c>
      <c r="K25" s="15">
        <v>822</v>
      </c>
      <c r="L25" s="20"/>
      <c r="M25" s="14"/>
      <c r="N25" s="21" t="s">
        <v>193</v>
      </c>
      <c r="O25" s="15">
        <v>127</v>
      </c>
      <c r="P25" s="20">
        <v>19</v>
      </c>
      <c r="R25" s="21" t="s">
        <v>197</v>
      </c>
      <c r="S25" s="15">
        <v>53</v>
      </c>
      <c r="T25" s="20">
        <v>130</v>
      </c>
      <c r="U25" s="14"/>
    </row>
    <row r="26" spans="1:28" ht="12.75">
      <c r="A26" s="14"/>
      <c r="B26" s="104" t="s">
        <v>209</v>
      </c>
      <c r="C26" s="15">
        <v>416</v>
      </c>
      <c r="D26" s="20"/>
      <c r="E26" s="14"/>
      <c r="F26" s="21" t="s">
        <v>209</v>
      </c>
      <c r="G26" s="15">
        <v>939</v>
      </c>
      <c r="H26" s="20"/>
      <c r="I26" s="14"/>
      <c r="J26" s="21" t="s">
        <v>189</v>
      </c>
      <c r="K26" s="15">
        <v>387</v>
      </c>
      <c r="L26" s="20"/>
      <c r="M26" s="14"/>
      <c r="N26" s="21" t="s">
        <v>194</v>
      </c>
      <c r="O26" s="15">
        <v>76</v>
      </c>
      <c r="P26" s="20"/>
      <c r="R26" s="21" t="s">
        <v>195</v>
      </c>
      <c r="S26" s="15">
        <v>13</v>
      </c>
      <c r="T26" s="20">
        <v>31</v>
      </c>
      <c r="U26" s="14"/>
      <c r="AB26" s="13" t="s">
        <v>8</v>
      </c>
    </row>
    <row r="27" spans="1:21" ht="12.75">
      <c r="A27" s="14"/>
      <c r="B27" s="104" t="s">
        <v>189</v>
      </c>
      <c r="C27" s="15">
        <v>209</v>
      </c>
      <c r="D27" s="20"/>
      <c r="E27" s="14"/>
      <c r="F27" s="21" t="s">
        <v>189</v>
      </c>
      <c r="G27" s="15">
        <v>239</v>
      </c>
      <c r="H27" s="20"/>
      <c r="I27" s="14"/>
      <c r="J27" s="21" t="s">
        <v>195</v>
      </c>
      <c r="K27" s="15">
        <v>176</v>
      </c>
      <c r="L27" s="20">
        <v>174</v>
      </c>
      <c r="M27" s="14"/>
      <c r="N27" s="21" t="s">
        <v>195</v>
      </c>
      <c r="O27" s="15">
        <v>48</v>
      </c>
      <c r="P27" s="20">
        <v>13</v>
      </c>
      <c r="R27" s="21" t="s">
        <v>194</v>
      </c>
      <c r="S27" s="15">
        <v>43</v>
      </c>
      <c r="T27" s="20"/>
      <c r="U27" s="14"/>
    </row>
    <row r="28" spans="1:21" ht="12.75">
      <c r="A28" s="14"/>
      <c r="B28" s="97" t="s">
        <v>201</v>
      </c>
      <c r="C28" s="96">
        <f>SUM(C19:C27)</f>
        <v>65502</v>
      </c>
      <c r="D28" s="95">
        <f>SUM(D19:D27)</f>
        <v>10531</v>
      </c>
      <c r="E28" s="14"/>
      <c r="F28" s="97" t="s">
        <v>208</v>
      </c>
      <c r="G28" s="96">
        <f>SUM(G19:G27)</f>
        <v>22369</v>
      </c>
      <c r="H28" s="95">
        <f>SUM(H19:H27)</f>
        <v>3928</v>
      </c>
      <c r="I28" s="14"/>
      <c r="J28" s="97" t="s">
        <v>208</v>
      </c>
      <c r="K28" s="96">
        <f>SUM(K19:K27)</f>
        <v>33690</v>
      </c>
      <c r="L28" s="95">
        <f>SUM(L19:L27)</f>
        <v>6592</v>
      </c>
      <c r="M28" s="14"/>
      <c r="N28" s="97" t="s">
        <v>208</v>
      </c>
      <c r="O28" s="96">
        <f>SUM(O19:O27)</f>
        <v>5845</v>
      </c>
      <c r="P28" s="95">
        <f>SUM(P19:P27)</f>
        <v>964</v>
      </c>
      <c r="R28" s="97" t="s">
        <v>201</v>
      </c>
      <c r="S28" s="96">
        <f>SUM(S19:S27)</f>
        <v>3513</v>
      </c>
      <c r="T28" s="95">
        <f>SUM(T19:T27)</f>
        <v>1014</v>
      </c>
      <c r="U28" s="14"/>
    </row>
    <row r="29" spans="1:21" ht="12.75">
      <c r="A29" s="14"/>
      <c r="B29" s="14"/>
      <c r="C29" s="15"/>
      <c r="R29" s="14"/>
      <c r="S29" s="15"/>
      <c r="T29" s="15"/>
      <c r="U29" s="14"/>
    </row>
    <row r="30" spans="2:9" ht="12.75">
      <c r="B30" s="163" t="s">
        <v>235</v>
      </c>
      <c r="F30" s="91"/>
      <c r="G30" s="91"/>
      <c r="H30" s="91"/>
      <c r="I30" s="91"/>
    </row>
    <row r="31" spans="2:16" ht="12.75">
      <c r="B31" s="91"/>
      <c r="C31" s="91"/>
      <c r="E31" s="91"/>
      <c r="I31" s="91"/>
      <c r="N31" s="91"/>
      <c r="O31" s="91"/>
      <c r="P31" s="91"/>
    </row>
    <row r="32" spans="2:15" ht="12.75"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N32" s="91"/>
      <c r="O32" s="91"/>
    </row>
    <row r="33" spans="2:20" s="34" customFormat="1" ht="12.75"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13"/>
      <c r="N33" s="91"/>
      <c r="O33" s="91"/>
      <c r="P33" s="91"/>
      <c r="Q33" s="13"/>
      <c r="R33" s="93"/>
      <c r="S33" s="93"/>
      <c r="T33" s="93"/>
    </row>
    <row r="34" spans="2:20" s="34" customFormat="1" ht="12.75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13"/>
      <c r="N34" s="91"/>
      <c r="O34" s="91"/>
      <c r="P34" s="91"/>
      <c r="Q34" s="13"/>
      <c r="R34" s="93"/>
      <c r="S34" s="93"/>
      <c r="T34" s="93"/>
    </row>
    <row r="35" spans="2:20" s="34" customFormat="1" ht="12.75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3"/>
      <c r="N35" s="91"/>
      <c r="O35" s="91"/>
      <c r="P35" s="91"/>
      <c r="Q35" s="13"/>
      <c r="R35" s="93"/>
      <c r="S35" s="93"/>
      <c r="T35" s="93"/>
    </row>
    <row r="36" spans="2:20" s="34" customFormat="1" ht="12.75"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13"/>
      <c r="N36" s="91"/>
      <c r="O36" s="91"/>
      <c r="P36" s="91"/>
      <c r="Q36" s="13"/>
      <c r="R36" s="93"/>
      <c r="S36" s="93"/>
      <c r="T36" s="93"/>
    </row>
    <row r="37" spans="2:20" s="34" customFormat="1" ht="12.75">
      <c r="B37" s="91"/>
      <c r="C37" s="91"/>
      <c r="D37" s="91"/>
      <c r="E37" s="91"/>
      <c r="F37" s="13"/>
      <c r="G37" s="90"/>
      <c r="H37" s="90"/>
      <c r="I37" s="13"/>
      <c r="J37" s="13"/>
      <c r="K37" s="90"/>
      <c r="L37" s="90"/>
      <c r="M37" s="13"/>
      <c r="N37" s="91"/>
      <c r="O37" s="91"/>
      <c r="P37" s="91"/>
      <c r="Q37" s="13"/>
      <c r="R37" s="93"/>
      <c r="S37" s="93"/>
      <c r="T37" s="93"/>
    </row>
    <row r="38" spans="2:20" s="34" customFormat="1" ht="12.75">
      <c r="B38" s="13"/>
      <c r="C38" s="90"/>
      <c r="D38" s="92"/>
      <c r="E38" s="91"/>
      <c r="F38" s="13"/>
      <c r="G38" s="90"/>
      <c r="H38" s="90"/>
      <c r="I38" s="13"/>
      <c r="J38" s="13"/>
      <c r="K38" s="90"/>
      <c r="L38" s="90"/>
      <c r="M38" s="13"/>
      <c r="N38" s="13"/>
      <c r="O38" s="90"/>
      <c r="P38" s="90"/>
      <c r="Q38" s="13"/>
      <c r="R38" s="13"/>
      <c r="S38" s="90"/>
      <c r="T38" s="90"/>
    </row>
    <row r="39" spans="2:20" s="34" customFormat="1" ht="12.75">
      <c r="B39" s="13"/>
      <c r="C39" s="90"/>
      <c r="D39" s="91"/>
      <c r="E39" s="91"/>
      <c r="F39" s="13"/>
      <c r="G39" s="90"/>
      <c r="H39" s="90"/>
      <c r="I39" s="13"/>
      <c r="J39" s="13"/>
      <c r="K39" s="90"/>
      <c r="L39" s="90"/>
      <c r="M39" s="13"/>
      <c r="N39" s="13"/>
      <c r="O39" s="90"/>
      <c r="P39" s="90"/>
      <c r="Q39" s="13"/>
      <c r="R39" s="13"/>
      <c r="S39" s="90"/>
      <c r="T39" s="90"/>
    </row>
  </sheetData>
  <sheetProtection/>
  <mergeCells count="5">
    <mergeCell ref="B4:C4"/>
    <mergeCell ref="F4:G4"/>
    <mergeCell ref="J4:K4"/>
    <mergeCell ref="N4:O4"/>
    <mergeCell ref="R4:S4"/>
  </mergeCells>
  <hyperlinks>
    <hyperlink ref="J2" location="Contents!A1" display="Back to Contents"/>
  </hyperlinks>
  <printOptions/>
  <pageMargins left="0.75" right="0.75" top="1" bottom="1" header="0.5" footer="0.5"/>
  <pageSetup fitToWidth="0" fitToHeight="1" horizontalDpi="600" verticalDpi="600" orientation="landscape" r:id="rId1"/>
  <headerFooter alignWithMargins="0">
    <oddHeader>&amp;C&amp;"Tahoma,Bold"&amp;12Enrollment Outside of Region by Region of Attendance, Fall 2009</oddHead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showGridLines="0" zoomScalePageLayoutView="0" workbookViewId="0" topLeftCell="A1">
      <selection activeCell="L37" sqref="L37"/>
    </sheetView>
  </sheetViews>
  <sheetFormatPr defaultColWidth="9.140625" defaultRowHeight="12.75"/>
  <cols>
    <col min="1" max="1" width="2.00390625" style="91" customWidth="1"/>
    <col min="2" max="2" width="4.421875" style="91" customWidth="1"/>
    <col min="3" max="3" width="23.00390625" style="91" customWidth="1"/>
    <col min="4" max="4" width="9.140625" style="91" customWidth="1"/>
    <col min="5" max="5" width="7.140625" style="91" bestFit="1" customWidth="1"/>
    <col min="6" max="7" width="7.421875" style="91" bestFit="1" customWidth="1"/>
    <col min="8" max="8" width="8.421875" style="91" bestFit="1" customWidth="1"/>
    <col min="9" max="9" width="7.421875" style="91" bestFit="1" customWidth="1"/>
    <col min="10" max="10" width="9.421875" style="91" bestFit="1" customWidth="1"/>
    <col min="11" max="11" width="15.57421875" style="91" bestFit="1" customWidth="1"/>
    <col min="12" max="12" width="10.421875" style="91" customWidth="1"/>
    <col min="13" max="16384" width="9.140625" style="91" customWidth="1"/>
  </cols>
  <sheetData>
    <row r="1" spans="2:11" ht="33" customHeight="1" thickBot="1">
      <c r="B1" s="198" t="s">
        <v>241</v>
      </c>
      <c r="C1" s="199"/>
      <c r="D1" s="199"/>
      <c r="E1" s="199"/>
      <c r="F1" s="199"/>
      <c r="G1" s="199"/>
      <c r="H1" s="199"/>
      <c r="I1" s="199"/>
      <c r="J1" s="200"/>
      <c r="K1" s="133" t="s">
        <v>181</v>
      </c>
    </row>
    <row r="2" spans="2:13" ht="15" thickBot="1">
      <c r="B2" s="201" t="s">
        <v>206</v>
      </c>
      <c r="C2" s="202"/>
      <c r="D2" s="216" t="s">
        <v>234</v>
      </c>
      <c r="E2" s="218" t="s">
        <v>233</v>
      </c>
      <c r="F2" s="220" t="s">
        <v>232</v>
      </c>
      <c r="G2" s="221"/>
      <c r="H2" s="221"/>
      <c r="I2" s="222"/>
      <c r="J2" s="232" t="s">
        <v>201</v>
      </c>
      <c r="L2" s="123"/>
      <c r="M2" s="123"/>
    </row>
    <row r="3" spans="2:13" ht="15" thickBot="1">
      <c r="B3" s="203"/>
      <c r="C3" s="204"/>
      <c r="D3" s="217"/>
      <c r="E3" s="219"/>
      <c r="F3" s="160" t="s">
        <v>231</v>
      </c>
      <c r="G3" s="161" t="s">
        <v>230</v>
      </c>
      <c r="H3" s="161" t="s">
        <v>229</v>
      </c>
      <c r="I3" s="162" t="s">
        <v>228</v>
      </c>
      <c r="J3" s="233"/>
      <c r="K3" s="107"/>
      <c r="L3" s="132"/>
      <c r="M3" s="123"/>
    </row>
    <row r="4" spans="2:13" ht="14.25">
      <c r="B4" s="205"/>
      <c r="C4" s="131" t="s">
        <v>198</v>
      </c>
      <c r="D4" s="214" t="s">
        <v>227</v>
      </c>
      <c r="E4" s="121" t="s">
        <v>225</v>
      </c>
      <c r="F4" s="120">
        <v>11961</v>
      </c>
      <c r="G4" s="120">
        <v>701</v>
      </c>
      <c r="H4" s="120">
        <v>3602</v>
      </c>
      <c r="I4" s="120">
        <v>696</v>
      </c>
      <c r="J4" s="119">
        <f aca="true" t="shared" si="0" ref="J4:J43">SUM(F4:I4)</f>
        <v>16960</v>
      </c>
      <c r="L4" s="127"/>
      <c r="M4" s="125"/>
    </row>
    <row r="5" spans="2:13" ht="14.25">
      <c r="B5" s="206"/>
      <c r="C5" s="130"/>
      <c r="D5" s="215"/>
      <c r="E5" s="114" t="s">
        <v>224</v>
      </c>
      <c r="F5" s="113">
        <v>13497</v>
      </c>
      <c r="G5" s="113">
        <v>1029</v>
      </c>
      <c r="H5" s="113">
        <v>6350</v>
      </c>
      <c r="I5" s="113">
        <v>770</v>
      </c>
      <c r="J5" s="112">
        <f t="shared" si="0"/>
        <v>21646</v>
      </c>
      <c r="L5" s="126"/>
      <c r="M5" s="125"/>
    </row>
    <row r="6" spans="2:13" ht="14.25">
      <c r="B6" s="206"/>
      <c r="C6" s="129"/>
      <c r="D6" s="230" t="s">
        <v>226</v>
      </c>
      <c r="E6" s="114" t="s">
        <v>225</v>
      </c>
      <c r="F6" s="113">
        <v>13060</v>
      </c>
      <c r="G6" s="113">
        <v>502</v>
      </c>
      <c r="H6" s="113">
        <v>1954</v>
      </c>
      <c r="I6" s="113">
        <v>466</v>
      </c>
      <c r="J6" s="112">
        <f t="shared" si="0"/>
        <v>15982</v>
      </c>
      <c r="L6" s="123"/>
      <c r="M6" s="125"/>
    </row>
    <row r="7" spans="2:13" ht="15" thickBot="1">
      <c r="B7" s="207"/>
      <c r="C7" s="128"/>
      <c r="D7" s="231"/>
      <c r="E7" s="110" t="s">
        <v>224</v>
      </c>
      <c r="F7" s="109">
        <v>11157</v>
      </c>
      <c r="G7" s="109">
        <v>549</v>
      </c>
      <c r="H7" s="109">
        <v>2679</v>
      </c>
      <c r="I7" s="109">
        <v>633</v>
      </c>
      <c r="J7" s="108">
        <f t="shared" si="0"/>
        <v>15018</v>
      </c>
      <c r="L7" s="127"/>
      <c r="M7" s="125"/>
    </row>
    <row r="8" spans="2:13" ht="14.25">
      <c r="B8" s="208"/>
      <c r="C8" s="129" t="s">
        <v>197</v>
      </c>
      <c r="D8" s="214" t="s">
        <v>227</v>
      </c>
      <c r="E8" s="121" t="s">
        <v>225</v>
      </c>
      <c r="F8" s="120">
        <v>6300</v>
      </c>
      <c r="G8" s="120">
        <v>487</v>
      </c>
      <c r="H8" s="120">
        <v>1142</v>
      </c>
      <c r="I8" s="120">
        <v>201</v>
      </c>
      <c r="J8" s="119">
        <f t="shared" si="0"/>
        <v>8130</v>
      </c>
      <c r="L8" s="126"/>
      <c r="M8" s="125"/>
    </row>
    <row r="9" spans="2:13" ht="14.25">
      <c r="B9" s="209"/>
      <c r="C9" s="130"/>
      <c r="D9" s="215"/>
      <c r="E9" s="114" t="s">
        <v>224</v>
      </c>
      <c r="F9" s="113">
        <v>8536</v>
      </c>
      <c r="G9" s="113">
        <v>705</v>
      </c>
      <c r="H9" s="113">
        <v>2247</v>
      </c>
      <c r="I9" s="113">
        <v>408</v>
      </c>
      <c r="J9" s="112">
        <f t="shared" si="0"/>
        <v>11896</v>
      </c>
      <c r="L9" s="127"/>
      <c r="M9" s="125"/>
    </row>
    <row r="10" spans="2:13" ht="14.25">
      <c r="B10" s="209"/>
      <c r="C10" s="129"/>
      <c r="D10" s="230" t="s">
        <v>226</v>
      </c>
      <c r="E10" s="114" t="s">
        <v>225</v>
      </c>
      <c r="F10" s="113">
        <v>8483</v>
      </c>
      <c r="G10" s="113">
        <v>384</v>
      </c>
      <c r="H10" s="113">
        <v>755</v>
      </c>
      <c r="I10" s="113">
        <v>349</v>
      </c>
      <c r="J10" s="112">
        <f t="shared" si="0"/>
        <v>9971</v>
      </c>
      <c r="L10" s="126"/>
      <c r="M10" s="125"/>
    </row>
    <row r="11" spans="2:13" ht="15" thickBot="1">
      <c r="B11" s="210"/>
      <c r="C11" s="128"/>
      <c r="D11" s="231"/>
      <c r="E11" s="110" t="s">
        <v>224</v>
      </c>
      <c r="F11" s="109">
        <v>6890</v>
      </c>
      <c r="G11" s="109">
        <v>397</v>
      </c>
      <c r="H11" s="109">
        <v>1079</v>
      </c>
      <c r="I11" s="109">
        <v>379</v>
      </c>
      <c r="J11" s="108">
        <f t="shared" si="0"/>
        <v>8745</v>
      </c>
      <c r="L11" s="127"/>
      <c r="M11" s="125"/>
    </row>
    <row r="12" spans="2:13" ht="14.25">
      <c r="B12" s="211"/>
      <c r="C12" s="122" t="s">
        <v>196</v>
      </c>
      <c r="D12" s="214" t="s">
        <v>227</v>
      </c>
      <c r="E12" s="121" t="s">
        <v>225</v>
      </c>
      <c r="F12" s="120">
        <v>64659</v>
      </c>
      <c r="G12" s="120">
        <v>14725</v>
      </c>
      <c r="H12" s="120">
        <v>13294</v>
      </c>
      <c r="I12" s="120">
        <v>8266</v>
      </c>
      <c r="J12" s="119">
        <f t="shared" si="0"/>
        <v>100944</v>
      </c>
      <c r="L12" s="126"/>
      <c r="M12" s="125"/>
    </row>
    <row r="13" spans="2:13" ht="14.25">
      <c r="B13" s="212"/>
      <c r="C13" s="115"/>
      <c r="D13" s="215"/>
      <c r="E13" s="114" t="s">
        <v>224</v>
      </c>
      <c r="F13" s="113">
        <v>92763</v>
      </c>
      <c r="G13" s="113">
        <v>30504</v>
      </c>
      <c r="H13" s="113">
        <v>36730</v>
      </c>
      <c r="I13" s="113">
        <v>15117</v>
      </c>
      <c r="J13" s="112">
        <f t="shared" si="0"/>
        <v>175114</v>
      </c>
      <c r="L13" s="126"/>
      <c r="M13" s="125"/>
    </row>
    <row r="14" spans="2:13" ht="14.25">
      <c r="B14" s="212"/>
      <c r="C14" s="115"/>
      <c r="D14" s="230" t="s">
        <v>226</v>
      </c>
      <c r="E14" s="114" t="s">
        <v>225</v>
      </c>
      <c r="F14" s="113">
        <v>62378</v>
      </c>
      <c r="G14" s="113">
        <v>9349</v>
      </c>
      <c r="H14" s="113">
        <v>6302</v>
      </c>
      <c r="I14" s="113">
        <v>7063</v>
      </c>
      <c r="J14" s="112">
        <f t="shared" si="0"/>
        <v>85092</v>
      </c>
      <c r="L14" s="223"/>
      <c r="M14" s="223"/>
    </row>
    <row r="15" spans="2:13" ht="15" thickBot="1">
      <c r="B15" s="213"/>
      <c r="C15" s="111"/>
      <c r="D15" s="231"/>
      <c r="E15" s="110" t="s">
        <v>224</v>
      </c>
      <c r="F15" s="109">
        <v>74814</v>
      </c>
      <c r="G15" s="109">
        <v>18121</v>
      </c>
      <c r="H15" s="109">
        <v>14797</v>
      </c>
      <c r="I15" s="109">
        <v>13796</v>
      </c>
      <c r="J15" s="108">
        <f t="shared" si="0"/>
        <v>121528</v>
      </c>
      <c r="L15" s="123"/>
      <c r="M15" s="124"/>
    </row>
    <row r="16" spans="2:13" ht="14.25">
      <c r="B16" s="234"/>
      <c r="C16" s="122" t="s">
        <v>195</v>
      </c>
      <c r="D16" s="214" t="s">
        <v>227</v>
      </c>
      <c r="E16" s="121" t="s">
        <v>225</v>
      </c>
      <c r="F16" s="120">
        <v>17591</v>
      </c>
      <c r="G16" s="120">
        <v>3648</v>
      </c>
      <c r="H16" s="120">
        <v>1016</v>
      </c>
      <c r="I16" s="120">
        <v>298</v>
      </c>
      <c r="J16" s="119">
        <f t="shared" si="0"/>
        <v>22553</v>
      </c>
      <c r="L16" s="123"/>
      <c r="M16" s="123"/>
    </row>
    <row r="17" spans="2:10" ht="14.25">
      <c r="B17" s="235"/>
      <c r="C17" s="115"/>
      <c r="D17" s="215"/>
      <c r="E17" s="114" t="s">
        <v>224</v>
      </c>
      <c r="F17" s="113">
        <v>22610</v>
      </c>
      <c r="G17" s="113">
        <v>5094</v>
      </c>
      <c r="H17" s="113">
        <v>3036</v>
      </c>
      <c r="I17" s="113">
        <v>791</v>
      </c>
      <c r="J17" s="112">
        <f t="shared" si="0"/>
        <v>31531</v>
      </c>
    </row>
    <row r="18" spans="2:12" ht="14.25">
      <c r="B18" s="235"/>
      <c r="C18" s="115"/>
      <c r="D18" s="230" t="s">
        <v>226</v>
      </c>
      <c r="E18" s="114" t="s">
        <v>225</v>
      </c>
      <c r="F18" s="113">
        <v>11096</v>
      </c>
      <c r="G18" s="113">
        <v>1637</v>
      </c>
      <c r="H18" s="113">
        <v>383</v>
      </c>
      <c r="I18" s="113">
        <v>346</v>
      </c>
      <c r="J18" s="112">
        <f t="shared" si="0"/>
        <v>13462</v>
      </c>
      <c r="L18" s="91" t="s">
        <v>8</v>
      </c>
    </row>
    <row r="19" spans="2:10" ht="15" thickBot="1">
      <c r="B19" s="236"/>
      <c r="C19" s="111"/>
      <c r="D19" s="231"/>
      <c r="E19" s="110" t="s">
        <v>224</v>
      </c>
      <c r="F19" s="109">
        <v>11059</v>
      </c>
      <c r="G19" s="109">
        <v>1853</v>
      </c>
      <c r="H19" s="109">
        <v>846</v>
      </c>
      <c r="I19" s="109">
        <v>594</v>
      </c>
      <c r="J19" s="108">
        <f t="shared" si="0"/>
        <v>14352</v>
      </c>
    </row>
    <row r="20" spans="2:10" ht="14.25">
      <c r="B20" s="237"/>
      <c r="C20" s="122" t="s">
        <v>194</v>
      </c>
      <c r="D20" s="214" t="s">
        <v>227</v>
      </c>
      <c r="E20" s="121" t="s">
        <v>225</v>
      </c>
      <c r="F20" s="120">
        <v>8418</v>
      </c>
      <c r="G20" s="120">
        <v>2630</v>
      </c>
      <c r="H20" s="120">
        <v>742</v>
      </c>
      <c r="I20" s="120">
        <v>360</v>
      </c>
      <c r="J20" s="119">
        <f t="shared" si="0"/>
        <v>12150</v>
      </c>
    </row>
    <row r="21" spans="2:10" ht="14.25">
      <c r="B21" s="238"/>
      <c r="C21" s="115"/>
      <c r="D21" s="215"/>
      <c r="E21" s="114" t="s">
        <v>224</v>
      </c>
      <c r="F21" s="113">
        <v>9353</v>
      </c>
      <c r="G21" s="113">
        <v>3143</v>
      </c>
      <c r="H21" s="113">
        <v>1612</v>
      </c>
      <c r="I21" s="113">
        <v>822</v>
      </c>
      <c r="J21" s="112">
        <f t="shared" si="0"/>
        <v>14930</v>
      </c>
    </row>
    <row r="22" spans="2:10" ht="14.25">
      <c r="B22" s="238"/>
      <c r="C22" s="115"/>
      <c r="D22" s="230" t="s">
        <v>226</v>
      </c>
      <c r="E22" s="114" t="s">
        <v>225</v>
      </c>
      <c r="F22" s="113">
        <v>11367</v>
      </c>
      <c r="G22" s="113">
        <v>2578</v>
      </c>
      <c r="H22" s="113">
        <v>652</v>
      </c>
      <c r="I22" s="113">
        <v>618</v>
      </c>
      <c r="J22" s="112">
        <f t="shared" si="0"/>
        <v>15215</v>
      </c>
    </row>
    <row r="23" spans="2:10" ht="15" thickBot="1">
      <c r="B23" s="239"/>
      <c r="C23" s="111"/>
      <c r="D23" s="231"/>
      <c r="E23" s="110" t="s">
        <v>224</v>
      </c>
      <c r="F23" s="109">
        <v>10472</v>
      </c>
      <c r="G23" s="109">
        <v>3244</v>
      </c>
      <c r="H23" s="109">
        <v>1311</v>
      </c>
      <c r="I23" s="109">
        <v>1182</v>
      </c>
      <c r="J23" s="108">
        <f t="shared" si="0"/>
        <v>16209</v>
      </c>
    </row>
    <row r="24" spans="2:10" ht="14.25">
      <c r="B24" s="240"/>
      <c r="C24" s="122" t="s">
        <v>193</v>
      </c>
      <c r="D24" s="214" t="s">
        <v>227</v>
      </c>
      <c r="E24" s="121" t="s">
        <v>225</v>
      </c>
      <c r="F24" s="120">
        <v>56041</v>
      </c>
      <c r="G24" s="120">
        <v>14892</v>
      </c>
      <c r="H24" s="120">
        <v>19794</v>
      </c>
      <c r="I24" s="120">
        <v>5734</v>
      </c>
      <c r="J24" s="119">
        <f t="shared" si="0"/>
        <v>96461</v>
      </c>
    </row>
    <row r="25" spans="2:10" ht="14.25">
      <c r="B25" s="241"/>
      <c r="C25" s="115"/>
      <c r="D25" s="215"/>
      <c r="E25" s="114" t="s">
        <v>224</v>
      </c>
      <c r="F25" s="113">
        <v>65791</v>
      </c>
      <c r="G25" s="113">
        <v>25649</v>
      </c>
      <c r="H25" s="113">
        <v>45138</v>
      </c>
      <c r="I25" s="113">
        <v>18314</v>
      </c>
      <c r="J25" s="112">
        <f t="shared" si="0"/>
        <v>154892</v>
      </c>
    </row>
    <row r="26" spans="2:10" ht="14.25">
      <c r="B26" s="241"/>
      <c r="C26" s="115"/>
      <c r="D26" s="230" t="s">
        <v>226</v>
      </c>
      <c r="E26" s="114" t="s">
        <v>225</v>
      </c>
      <c r="F26" s="113">
        <v>52901</v>
      </c>
      <c r="G26" s="113">
        <v>18159</v>
      </c>
      <c r="H26" s="113">
        <v>12542</v>
      </c>
      <c r="I26" s="113">
        <v>11846</v>
      </c>
      <c r="J26" s="112">
        <f t="shared" si="0"/>
        <v>95448</v>
      </c>
    </row>
    <row r="27" spans="2:10" ht="15" thickBot="1">
      <c r="B27" s="242"/>
      <c r="C27" s="111"/>
      <c r="D27" s="231"/>
      <c r="E27" s="110" t="s">
        <v>224</v>
      </c>
      <c r="F27" s="109">
        <v>60024</v>
      </c>
      <c r="G27" s="109">
        <v>26776</v>
      </c>
      <c r="H27" s="109">
        <v>22588</v>
      </c>
      <c r="I27" s="109">
        <v>17166</v>
      </c>
      <c r="J27" s="108">
        <f t="shared" si="0"/>
        <v>126554</v>
      </c>
    </row>
    <row r="28" spans="2:10" ht="14.25">
      <c r="B28" s="243"/>
      <c r="C28" s="122" t="s">
        <v>192</v>
      </c>
      <c r="D28" s="214" t="s">
        <v>227</v>
      </c>
      <c r="E28" s="121" t="s">
        <v>225</v>
      </c>
      <c r="F28" s="120">
        <v>31813</v>
      </c>
      <c r="G28" s="120">
        <v>5480</v>
      </c>
      <c r="H28" s="120">
        <v>7886</v>
      </c>
      <c r="I28" s="120">
        <v>2328</v>
      </c>
      <c r="J28" s="119">
        <f t="shared" si="0"/>
        <v>47507</v>
      </c>
    </row>
    <row r="29" spans="2:10" ht="14.25">
      <c r="B29" s="244"/>
      <c r="C29" s="115"/>
      <c r="D29" s="215"/>
      <c r="E29" s="114" t="s">
        <v>224</v>
      </c>
      <c r="F29" s="113">
        <v>41534</v>
      </c>
      <c r="G29" s="113">
        <v>10534</v>
      </c>
      <c r="H29" s="113">
        <v>14424</v>
      </c>
      <c r="I29" s="113">
        <v>4238</v>
      </c>
      <c r="J29" s="112">
        <f t="shared" si="0"/>
        <v>70730</v>
      </c>
    </row>
    <row r="30" spans="2:10" ht="14.25">
      <c r="B30" s="244"/>
      <c r="C30" s="115"/>
      <c r="D30" s="230" t="s">
        <v>226</v>
      </c>
      <c r="E30" s="114" t="s">
        <v>225</v>
      </c>
      <c r="F30" s="113">
        <v>27963</v>
      </c>
      <c r="G30" s="113">
        <v>2676</v>
      </c>
      <c r="H30" s="113">
        <v>3979</v>
      </c>
      <c r="I30" s="113">
        <v>2327</v>
      </c>
      <c r="J30" s="112">
        <f t="shared" si="0"/>
        <v>36945</v>
      </c>
    </row>
    <row r="31" spans="2:10" ht="15" thickBot="1">
      <c r="B31" s="245"/>
      <c r="C31" s="111"/>
      <c r="D31" s="231"/>
      <c r="E31" s="110" t="s">
        <v>224</v>
      </c>
      <c r="F31" s="109">
        <v>34974</v>
      </c>
      <c r="G31" s="109">
        <v>4844</v>
      </c>
      <c r="H31" s="109">
        <v>8055</v>
      </c>
      <c r="I31" s="109">
        <v>4040</v>
      </c>
      <c r="J31" s="108">
        <f t="shared" si="0"/>
        <v>51913</v>
      </c>
    </row>
    <row r="32" spans="2:10" ht="14.25">
      <c r="B32" s="246"/>
      <c r="C32" s="122" t="s">
        <v>191</v>
      </c>
      <c r="D32" s="214" t="s">
        <v>227</v>
      </c>
      <c r="E32" s="121" t="s">
        <v>225</v>
      </c>
      <c r="F32" s="120">
        <v>24510</v>
      </c>
      <c r="G32" s="120">
        <v>3327</v>
      </c>
      <c r="H32" s="120">
        <v>58339</v>
      </c>
      <c r="I32" s="120">
        <v>1492</v>
      </c>
      <c r="J32" s="119">
        <f t="shared" si="0"/>
        <v>87668</v>
      </c>
    </row>
    <row r="33" spans="2:10" ht="14.25">
      <c r="B33" s="247"/>
      <c r="C33" s="115"/>
      <c r="D33" s="215"/>
      <c r="E33" s="114" t="s">
        <v>224</v>
      </c>
      <c r="F33" s="113">
        <v>34839</v>
      </c>
      <c r="G33" s="113">
        <v>5059</v>
      </c>
      <c r="H33" s="113">
        <v>95794</v>
      </c>
      <c r="I33" s="113">
        <v>4429</v>
      </c>
      <c r="J33" s="112">
        <f t="shared" si="0"/>
        <v>140121</v>
      </c>
    </row>
    <row r="34" spans="2:10" ht="14.25">
      <c r="B34" s="247"/>
      <c r="C34" s="115"/>
      <c r="D34" s="230" t="s">
        <v>226</v>
      </c>
      <c r="E34" s="114" t="s">
        <v>225</v>
      </c>
      <c r="F34" s="113">
        <v>29160</v>
      </c>
      <c r="G34" s="113">
        <v>2281</v>
      </c>
      <c r="H34" s="113">
        <v>38146</v>
      </c>
      <c r="I34" s="113">
        <v>2056</v>
      </c>
      <c r="J34" s="112">
        <f t="shared" si="0"/>
        <v>71643</v>
      </c>
    </row>
    <row r="35" spans="2:10" ht="15" thickBot="1">
      <c r="B35" s="248"/>
      <c r="C35" s="111"/>
      <c r="D35" s="231"/>
      <c r="E35" s="110" t="s">
        <v>224</v>
      </c>
      <c r="F35" s="109">
        <v>27925</v>
      </c>
      <c r="G35" s="109">
        <v>3300</v>
      </c>
      <c r="H35" s="109">
        <v>58444</v>
      </c>
      <c r="I35" s="109">
        <v>3722</v>
      </c>
      <c r="J35" s="108">
        <f t="shared" si="0"/>
        <v>93391</v>
      </c>
    </row>
    <row r="36" spans="2:10" ht="14.25">
      <c r="B36" s="227"/>
      <c r="C36" s="122" t="s">
        <v>190</v>
      </c>
      <c r="D36" s="214" t="s">
        <v>227</v>
      </c>
      <c r="E36" s="121" t="s">
        <v>225</v>
      </c>
      <c r="F36" s="120">
        <v>7517</v>
      </c>
      <c r="G36" s="120">
        <v>473</v>
      </c>
      <c r="H36" s="120">
        <v>3731</v>
      </c>
      <c r="I36" s="120">
        <v>221</v>
      </c>
      <c r="J36" s="119">
        <f t="shared" si="0"/>
        <v>11942</v>
      </c>
    </row>
    <row r="37" spans="2:10" ht="14.25">
      <c r="B37" s="228"/>
      <c r="C37" s="115"/>
      <c r="D37" s="215"/>
      <c r="E37" s="114" t="s">
        <v>224</v>
      </c>
      <c r="F37" s="113">
        <v>7750</v>
      </c>
      <c r="G37" s="113">
        <v>639</v>
      </c>
      <c r="H37" s="113">
        <v>6098</v>
      </c>
      <c r="I37" s="113">
        <v>346</v>
      </c>
      <c r="J37" s="112">
        <f t="shared" si="0"/>
        <v>14833</v>
      </c>
    </row>
    <row r="38" spans="2:10" ht="14.25">
      <c r="B38" s="228"/>
      <c r="C38" s="115"/>
      <c r="D38" s="230" t="s">
        <v>226</v>
      </c>
      <c r="E38" s="114" t="s">
        <v>225</v>
      </c>
      <c r="F38" s="113">
        <v>8064</v>
      </c>
      <c r="G38" s="113">
        <v>349</v>
      </c>
      <c r="H38" s="113">
        <v>2147</v>
      </c>
      <c r="I38" s="113">
        <v>264</v>
      </c>
      <c r="J38" s="112">
        <f t="shared" si="0"/>
        <v>10824</v>
      </c>
    </row>
    <row r="39" spans="2:10" ht="15" thickBot="1">
      <c r="B39" s="229"/>
      <c r="C39" s="111"/>
      <c r="D39" s="231"/>
      <c r="E39" s="110" t="s">
        <v>224</v>
      </c>
      <c r="F39" s="109">
        <v>6800</v>
      </c>
      <c r="G39" s="109">
        <v>389</v>
      </c>
      <c r="H39" s="109">
        <v>2913</v>
      </c>
      <c r="I39" s="109">
        <v>370</v>
      </c>
      <c r="J39" s="108">
        <f t="shared" si="0"/>
        <v>10472</v>
      </c>
    </row>
    <row r="40" spans="2:10" ht="14.25">
      <c r="B40" s="224"/>
      <c r="C40" s="115" t="s">
        <v>189</v>
      </c>
      <c r="D40" s="214" t="s">
        <v>227</v>
      </c>
      <c r="E40" s="118" t="s">
        <v>225</v>
      </c>
      <c r="F40" s="117">
        <v>1687</v>
      </c>
      <c r="G40" s="117">
        <v>379</v>
      </c>
      <c r="H40" s="117">
        <v>14511</v>
      </c>
      <c r="I40" s="117">
        <v>186</v>
      </c>
      <c r="J40" s="116">
        <f t="shared" si="0"/>
        <v>16763</v>
      </c>
    </row>
    <row r="41" spans="2:10" ht="14.25">
      <c r="B41" s="225"/>
      <c r="C41" s="115"/>
      <c r="D41" s="215"/>
      <c r="E41" s="114" t="s">
        <v>224</v>
      </c>
      <c r="F41" s="113">
        <v>1878</v>
      </c>
      <c r="G41" s="113">
        <v>512</v>
      </c>
      <c r="H41" s="113">
        <v>22077</v>
      </c>
      <c r="I41" s="113">
        <v>394</v>
      </c>
      <c r="J41" s="112">
        <f t="shared" si="0"/>
        <v>24861</v>
      </c>
    </row>
    <row r="42" spans="2:10" ht="14.25">
      <c r="B42" s="225"/>
      <c r="C42" s="115"/>
      <c r="D42" s="230" t="s">
        <v>226</v>
      </c>
      <c r="E42" s="114" t="s">
        <v>225</v>
      </c>
      <c r="F42" s="113">
        <v>3395</v>
      </c>
      <c r="G42" s="113">
        <v>361</v>
      </c>
      <c r="H42" s="113">
        <v>12221</v>
      </c>
      <c r="I42" s="113">
        <v>411</v>
      </c>
      <c r="J42" s="112">
        <f t="shared" si="0"/>
        <v>16388</v>
      </c>
    </row>
    <row r="43" spans="2:10" ht="15" thickBot="1">
      <c r="B43" s="226"/>
      <c r="C43" s="111"/>
      <c r="D43" s="231"/>
      <c r="E43" s="110" t="s">
        <v>224</v>
      </c>
      <c r="F43" s="109">
        <v>2700</v>
      </c>
      <c r="G43" s="109">
        <v>508</v>
      </c>
      <c r="H43" s="109">
        <v>17771</v>
      </c>
      <c r="I43" s="109">
        <v>462</v>
      </c>
      <c r="J43" s="108">
        <f t="shared" si="0"/>
        <v>21441</v>
      </c>
    </row>
    <row r="44" ht="12.75">
      <c r="C44" s="107"/>
    </row>
    <row r="45" ht="12.75">
      <c r="B45" s="16" t="s">
        <v>235</v>
      </c>
    </row>
  </sheetData>
  <sheetProtection/>
  <mergeCells count="37">
    <mergeCell ref="D6:D7"/>
    <mergeCell ref="D30:D31"/>
    <mergeCell ref="D28:D29"/>
    <mergeCell ref="D26:D27"/>
    <mergeCell ref="D24:D25"/>
    <mergeCell ref="D22:D23"/>
    <mergeCell ref="D20:D21"/>
    <mergeCell ref="D18:D19"/>
    <mergeCell ref="D16:D17"/>
    <mergeCell ref="J2:J3"/>
    <mergeCell ref="B16:B19"/>
    <mergeCell ref="D14:D15"/>
    <mergeCell ref="D12:D13"/>
    <mergeCell ref="D10:D11"/>
    <mergeCell ref="D32:D33"/>
    <mergeCell ref="B20:B23"/>
    <mergeCell ref="B24:B27"/>
    <mergeCell ref="B28:B31"/>
    <mergeCell ref="B32:B35"/>
    <mergeCell ref="L14:M14"/>
    <mergeCell ref="B40:B43"/>
    <mergeCell ref="B36:B39"/>
    <mergeCell ref="D34:D35"/>
    <mergeCell ref="D42:D43"/>
    <mergeCell ref="D40:D41"/>
    <mergeCell ref="D38:D39"/>
    <mergeCell ref="D36:D37"/>
    <mergeCell ref="B1:J1"/>
    <mergeCell ref="B2:C3"/>
    <mergeCell ref="B4:B7"/>
    <mergeCell ref="B8:B11"/>
    <mergeCell ref="B12:B15"/>
    <mergeCell ref="D8:D9"/>
    <mergeCell ref="D4:D5"/>
    <mergeCell ref="D2:D3"/>
    <mergeCell ref="E2:E3"/>
    <mergeCell ref="F2:I2"/>
  </mergeCells>
  <hyperlinks>
    <hyperlink ref="K1" location="Contents!A1" display="Back to Contents"/>
  </hyperlinks>
  <printOptions/>
  <pageMargins left="0.75" right="0.75" top="1" bottom="1" header="0.5" footer="0.5"/>
  <pageSetup fitToHeight="1" fitToWidth="1" horizontalDpi="600" verticalDpi="600" orientation="portrait" r:id="rId1"/>
  <ignoredErrors>
    <ignoredError sqref="E4 E5:E35 E36:E4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2009 Residents' Enrollment In and Out of Region</dc:title>
  <dc:subject>Regional Data</dc:subject>
  <dc:creator>Planning and Accountability</dc:creator>
  <cp:keywords>regions, residents' enrollment</cp:keywords>
  <dc:description>New version with "Public" added to Enr ResByEth Type table 5/31/2011</dc:description>
  <cp:lastModifiedBy>EklundJE</cp:lastModifiedBy>
  <dcterms:created xsi:type="dcterms:W3CDTF">2010-10-12T21:45:50Z</dcterms:created>
  <dcterms:modified xsi:type="dcterms:W3CDTF">2011-05-31T20:22:17Z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